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zibukom\Documents\2015-16 Mid-Year Report\"/>
    </mc:Choice>
  </mc:AlternateContent>
  <bookViews>
    <workbookView xWindow="240" yWindow="1965" windowWidth="11760" windowHeight="3060" tabRatio="604" firstSheet="4" activeTab="4"/>
  </bookViews>
  <sheets>
    <sheet name="FINANCE" sheetId="1" state="hidden" r:id="rId1"/>
    <sheet name="Water 3" sheetId="6" state="hidden" r:id="rId2"/>
    <sheet name="Infra " sheetId="12" state="hidden" r:id="rId3"/>
    <sheet name="SDA" sheetId="18" state="hidden" r:id="rId4"/>
    <sheet name="SSDP" sheetId="20" r:id="rId5"/>
  </sheets>
  <externalReferences>
    <externalReference r:id="rId6"/>
  </externalReferences>
  <definedNames>
    <definedName name="_xlnm.Print_Area" localSheetId="0">FINANCE!$A$1:$U$14</definedName>
  </definedNames>
  <calcPr calcId="152511"/>
</workbook>
</file>

<file path=xl/calcChain.xml><?xml version="1.0" encoding="utf-8"?>
<calcChain xmlns="http://schemas.openxmlformats.org/spreadsheetml/2006/main">
  <c r="C41" i="20" l="1"/>
  <c r="B41" i="20"/>
  <c r="A41" i="20"/>
  <c r="C7" i="20"/>
  <c r="B7" i="20"/>
  <c r="I105" i="18"/>
  <c r="I103" i="18"/>
  <c r="I54" i="18"/>
  <c r="A1" i="20"/>
</calcChain>
</file>

<file path=xl/comments1.xml><?xml version="1.0" encoding="utf-8"?>
<comments xmlns="http://schemas.openxmlformats.org/spreadsheetml/2006/main">
  <authors>
    <author>Mthethunzima Mkatu</author>
  </authors>
  <commentList>
    <comment ref="H7" authorId="0" shapeId="0">
      <text>
        <r>
          <rPr>
            <b/>
            <sz val="9"/>
            <color indexed="81"/>
            <rFont val="Tahoma"/>
            <family val="2"/>
          </rPr>
          <t>Mthethunzima Mkatu:</t>
        </r>
        <r>
          <rPr>
            <sz val="9"/>
            <color indexed="81"/>
            <rFont val="Tahoma"/>
            <family val="2"/>
          </rPr>
          <t xml:space="preserve">
Advertising 
Budget Document Printing 
Postage to NT</t>
        </r>
      </text>
    </comment>
  </commentList>
</comments>
</file>

<file path=xl/comments2.xml><?xml version="1.0" encoding="utf-8"?>
<comments xmlns="http://schemas.openxmlformats.org/spreadsheetml/2006/main">
  <authors>
    <author>mchunuk</author>
  </authors>
  <commentList>
    <comment ref="M5" authorId="0" shapeId="0">
      <text>
        <r>
          <rPr>
            <b/>
            <sz val="9"/>
            <color indexed="81"/>
            <rFont val="Tahoma"/>
            <family val="2"/>
          </rPr>
          <t>mchunuk:</t>
        </r>
        <r>
          <rPr>
            <sz val="9"/>
            <color indexed="81"/>
            <rFont val="Tahoma"/>
            <family val="2"/>
          </rPr>
          <t xml:space="preserve">
Budget to be adjusted to 2.5m because the contractor was not appointed in 2013/2014</t>
        </r>
      </text>
    </comment>
    <comment ref="M13" authorId="0" shapeId="0">
      <text>
        <r>
          <rPr>
            <b/>
            <sz val="9"/>
            <color indexed="81"/>
            <rFont val="Tahoma"/>
            <family val="2"/>
          </rPr>
          <t>mchunuk:</t>
        </r>
        <r>
          <rPr>
            <sz val="9"/>
            <color indexed="81"/>
            <rFont val="Tahoma"/>
            <family val="2"/>
          </rPr>
          <t xml:space="preserve">
Upwards Budget Adjustment from Mkhnunya(4m)to make it 8.2 m. </t>
        </r>
      </text>
    </comment>
    <comment ref="M16" authorId="0" shapeId="0">
      <text>
        <r>
          <rPr>
            <b/>
            <sz val="9"/>
            <color indexed="81"/>
            <rFont val="Tahoma"/>
            <family val="2"/>
          </rPr>
          <t>mchunuk:</t>
        </r>
        <r>
          <rPr>
            <sz val="9"/>
            <color indexed="81"/>
            <rFont val="Tahoma"/>
            <family val="2"/>
          </rPr>
          <t xml:space="preserve">
Adjusted upwards to 5.3m</t>
        </r>
      </text>
    </comment>
  </commentList>
</comments>
</file>

<file path=xl/sharedStrings.xml><?xml version="1.0" encoding="utf-8"?>
<sst xmlns="http://schemas.openxmlformats.org/spreadsheetml/2006/main" count="1970" uniqueCount="1236">
  <si>
    <t>Local KPA/ Key Challenge</t>
  </si>
  <si>
    <t xml:space="preserve">Objectives </t>
  </si>
  <si>
    <t xml:space="preserve">Strategies </t>
  </si>
  <si>
    <t>Project Name</t>
  </si>
  <si>
    <t>Budget Estimate</t>
  </si>
  <si>
    <t>Municipal Indicator</t>
  </si>
  <si>
    <t>Baseline</t>
  </si>
  <si>
    <t>KPI</t>
  </si>
  <si>
    <t>2013/14</t>
  </si>
  <si>
    <t>Budgeting, Reporting &amp; Financial Systems</t>
  </si>
  <si>
    <t>By coordinating the budget preparation process in line with the approved Schedule of Key deadlines.</t>
  </si>
  <si>
    <t xml:space="preserve">Budget preparation </t>
  </si>
  <si>
    <t>Approved 2014/15 Budget by May 2013.</t>
  </si>
  <si>
    <t>n/a</t>
  </si>
  <si>
    <t xml:space="preserve">Financial Management Systems Training </t>
  </si>
  <si>
    <t>N/A</t>
  </si>
  <si>
    <t>Objective</t>
  </si>
  <si>
    <t>Strategies</t>
  </si>
  <si>
    <t xml:space="preserve">Projects </t>
  </si>
  <si>
    <t>2013-2014</t>
  </si>
  <si>
    <t>NIL</t>
  </si>
  <si>
    <t>Ubuhlebezwe</t>
  </si>
  <si>
    <t>To review and update the IDP as per the MSA</t>
  </si>
  <si>
    <t>By adhering to all the legislative prescripts governing the formulation of IDP's.</t>
  </si>
  <si>
    <t>Focus Area</t>
  </si>
  <si>
    <t>To support emerging contractors</t>
  </si>
  <si>
    <t>To establish an animal feeds plant in the district to meet the rapidly increasing demand for feed</t>
  </si>
  <si>
    <t>By developing a business plan to source funding for the establishment of the feeds plant.</t>
  </si>
  <si>
    <t>Animal Feeds Plant</t>
  </si>
  <si>
    <t>To set up a Concrete products manufacturing plant to leverage opportunities for major civil works within the district</t>
  </si>
  <si>
    <t>Concrete products manufacturing</t>
  </si>
  <si>
    <t>uMzimkhulu</t>
  </si>
  <si>
    <t>To build a vibrant Chemical Industry in Sisonke</t>
  </si>
  <si>
    <t>By engaging  in research,commercial planting,pilot projects and procurement of Distillation Plant</t>
  </si>
  <si>
    <t>Sisonke Essential Oils Project</t>
  </si>
  <si>
    <t>To plant vegetables using hydroponic farming methods</t>
  </si>
  <si>
    <t>Sisonke Hydroponics Farming Project</t>
  </si>
  <si>
    <t>uBuhlebezwe</t>
  </si>
  <si>
    <t>To turn the district into an established manufacturing base for school uniforms and work-wear</t>
  </si>
  <si>
    <t>By supporting cooperatives within the L.M`s;procuring sewing machines and fabric</t>
  </si>
  <si>
    <t>Clothing and Textiles</t>
  </si>
  <si>
    <t>To set up a Milk Processing plant in Sisonke to produce cheese,yoghurt,powdered milk etc.</t>
  </si>
  <si>
    <t>By developing a business plan</t>
  </si>
  <si>
    <t>Milk Processing(Down-stream beneficiation)</t>
  </si>
  <si>
    <t>Focus Area or Key Challenge</t>
  </si>
  <si>
    <t>Commencement Date</t>
  </si>
  <si>
    <t>End  Date</t>
  </si>
  <si>
    <t>TOTAL PROJECT BUDGET</t>
  </si>
  <si>
    <t>Water</t>
  </si>
  <si>
    <t>KwaSani</t>
  </si>
  <si>
    <t>not yet approved</t>
  </si>
  <si>
    <t>Sanitation</t>
  </si>
  <si>
    <t>Underberg Bulk Water Supply Upgrade Phase 2</t>
  </si>
  <si>
    <t>Makhoba Housing Water Project</t>
  </si>
  <si>
    <t>GKM</t>
  </si>
  <si>
    <t>By providing  improved waterborne sewer system</t>
  </si>
  <si>
    <t xml:space="preserve">Horseshoe Sanitation Project - New </t>
  </si>
  <si>
    <t>Khukhulela Water Supply</t>
  </si>
  <si>
    <t>Ingwe</t>
  </si>
  <si>
    <t>Greater Kilimon Water Supply Project</t>
  </si>
  <si>
    <t>Greater Nomandlovu Water Supply Scheme</t>
  </si>
  <si>
    <t>Ingwe Households Sanitation Project</t>
  </si>
  <si>
    <t>101,402,919</t>
  </si>
  <si>
    <t>Bulwer to Nkelabantwana and Nkumba Water</t>
  </si>
  <si>
    <t>Greater Mbhulelweni Water Supply Project</t>
  </si>
  <si>
    <t>2012/03/16</t>
  </si>
  <si>
    <t>Ubuhlebezwe Sanitation backlog eradication</t>
  </si>
  <si>
    <t>Ixopo - Marianthal Water Supply Project</t>
  </si>
  <si>
    <t>Ithubalethu Water Supply</t>
  </si>
  <si>
    <t>Ncakubana Water Supply Project</t>
  </si>
  <si>
    <t>Chibini Water Supply Project</t>
  </si>
  <si>
    <t>Ufafa Water Supply Project</t>
  </si>
  <si>
    <t>Building</t>
  </si>
  <si>
    <t>By ensuring proper management of disaster incidents</t>
  </si>
  <si>
    <t>Disaster Management Centre</t>
  </si>
  <si>
    <t>ALL</t>
  </si>
  <si>
    <t>Clydesdale Water Reticulation (Umzimkulu Bulk Supply)</t>
  </si>
  <si>
    <t>Greater Umzimkulu Sanitation Project</t>
  </si>
  <si>
    <t>Greater Summerfield Water Project</t>
  </si>
  <si>
    <t>Umzimkulu Sewer Upgrade Phase 2</t>
  </si>
  <si>
    <t>KwaTshaka Rural Water Supply (MACHUNWINI)</t>
  </si>
  <si>
    <t>2009/08/01</t>
  </si>
  <si>
    <t xml:space="preserve">Mangwaneni Water Supply Project </t>
  </si>
  <si>
    <t xml:space="preserve">Ingwe </t>
  </si>
  <si>
    <t>Pakkies Ext Phase 2</t>
  </si>
  <si>
    <t>Mkhunya Water Project</t>
  </si>
  <si>
    <t>Umzimkhulu</t>
  </si>
  <si>
    <t>New enabler</t>
  </si>
  <si>
    <t>Enhlanhleni Water Project</t>
  </si>
  <si>
    <t>Baseline 13FY14</t>
  </si>
  <si>
    <t>Design report completed</t>
  </si>
  <si>
    <t>Under construction</t>
  </si>
  <si>
    <t>Phase 2 under construction</t>
  </si>
  <si>
    <t xml:space="preserve">Design report completed for the last phase (3). 641 HH are already benefitting </t>
  </si>
  <si>
    <t>Under construction already 10 063</t>
  </si>
  <si>
    <t>Reticulation in the form of spring protection</t>
  </si>
  <si>
    <t xml:space="preserve">Currently 980 HH have been served </t>
  </si>
  <si>
    <t xml:space="preserve">Abstraction and bulk line for raw water </t>
  </si>
  <si>
    <t xml:space="preserve">Detailed designs are completed </t>
  </si>
  <si>
    <t>Construction currently at 60%</t>
  </si>
  <si>
    <t>2360 HH have benefitted</t>
  </si>
  <si>
    <t xml:space="preserve">Designs are under development </t>
  </si>
  <si>
    <t>Reticulation lines in the form of spring protection</t>
  </si>
  <si>
    <t xml:space="preserve">Tender stage </t>
  </si>
  <si>
    <t xml:space="preserve">Construction of weir, bulk pipeline and reticulation </t>
  </si>
  <si>
    <t>Tender stage</t>
  </si>
  <si>
    <t>Mqatsheni  Water Supply Project</t>
  </si>
  <si>
    <t xml:space="preserve">Construction of bulk pipelines </t>
  </si>
  <si>
    <t>Currently at detailed design</t>
  </si>
  <si>
    <t>R500 000 00</t>
  </si>
  <si>
    <t>R300 000 00</t>
  </si>
  <si>
    <t>R200 000 00</t>
  </si>
  <si>
    <t>National KPA</t>
  </si>
  <si>
    <t>OUTCOME 9</t>
  </si>
  <si>
    <t>Outcome 9</t>
  </si>
  <si>
    <t>Households progressively gain access to sustainable and reliable basic (water, sanitation, electricity and refuse removal) services</t>
  </si>
  <si>
    <t>NKPA</t>
  </si>
  <si>
    <t xml:space="preserve">Basic Service Delivery and Infrastructure </t>
  </si>
  <si>
    <t>IDP Objective Ref. No. 01 INFR 2014</t>
  </si>
  <si>
    <t>To improve the coverage, quality, efficiency and sustainability of water and sanitation services in all urban and rural communities.</t>
  </si>
  <si>
    <t>IDP Objective Ref. No. 05 FIN 2014</t>
  </si>
  <si>
    <t>Output No. 2</t>
  </si>
  <si>
    <t>IDP Objective Ref. No. 04 LEDSOC 2014</t>
  </si>
  <si>
    <t>To increase the GDP of HGDM by 3% by 2030 so as to improve the socio-economic welbeing of it citizens</t>
  </si>
  <si>
    <t>PROMOTING SOCIAL COHESION ACROSS SOCIETY</t>
  </si>
  <si>
    <t xml:space="preserve">GOOD GOVERNANCE AND PUBLIC PARTICIPATION </t>
  </si>
  <si>
    <t>OUTPUT 6</t>
  </si>
  <si>
    <t>new enabler</t>
  </si>
  <si>
    <t>300 000 00</t>
  </si>
  <si>
    <t>R400 000 00</t>
  </si>
  <si>
    <t>Accounting Services (AFS)</t>
  </si>
  <si>
    <t>Review of financial management policies</t>
  </si>
  <si>
    <t>R50 000 00</t>
  </si>
  <si>
    <t>Administrative and financial capability</t>
  </si>
  <si>
    <t xml:space="preserve">Municipal Financial Viability and Management </t>
  </si>
  <si>
    <t>To improve the financial affairs and viability of the municipality in order to obtain clean audit by 2014 and beyond</t>
  </si>
  <si>
    <t>Evidence Q 3</t>
  </si>
  <si>
    <t>Evidence Q 4</t>
  </si>
  <si>
    <t>Annual Target</t>
  </si>
  <si>
    <t>Quarter 1</t>
  </si>
  <si>
    <t>Quarter 3</t>
  </si>
  <si>
    <t>Q3 Evidence</t>
  </si>
  <si>
    <t>Quarter 4</t>
  </si>
  <si>
    <t>Q4 Evidence</t>
  </si>
  <si>
    <t>Water quality sampling</t>
  </si>
  <si>
    <t>None</t>
  </si>
  <si>
    <t>council resolution</t>
  </si>
  <si>
    <t>1 meeting held</t>
  </si>
  <si>
    <t>1. Signed attendance register
2. Signed minutes</t>
  </si>
  <si>
    <t>Number of Households to be served  by completed project</t>
  </si>
  <si>
    <t>Completed roofing of the reservoir and 400m rising main</t>
  </si>
  <si>
    <t>Connection of 150 HH to sewer system</t>
  </si>
  <si>
    <t>Completion of 300kl reservoir and pump station</t>
  </si>
  <si>
    <t xml:space="preserve">Construction of 1.5km pipeline </t>
  </si>
  <si>
    <t xml:space="preserve">Construction of 2km pipeline </t>
  </si>
  <si>
    <t>Completion of reservoir</t>
  </si>
  <si>
    <t>Completion of base for concrete weir and platform slab for water treatment works</t>
  </si>
  <si>
    <t>R 7.252.399m</t>
  </si>
  <si>
    <t>R 7.455.307 00</t>
  </si>
  <si>
    <t>150 units constructed</t>
  </si>
  <si>
    <t>1  487 496</t>
  </si>
  <si>
    <t>Practical Completion certificate.</t>
  </si>
  <si>
    <t>R 3.856.315</t>
  </si>
  <si>
    <t>To implement all the VIP sanitation project identified by the business plan by 2017</t>
  </si>
  <si>
    <t>To implement water borne sewer by 2016</t>
  </si>
  <si>
    <t xml:space="preserve">Revenue  Management </t>
  </si>
  <si>
    <t xml:space="preserve">Implementation of credit control and debt collection </t>
  </si>
  <si>
    <t xml:space="preserve">By increasing revenue collection </t>
  </si>
  <si>
    <t>By implementing Supply Chain Management process</t>
  </si>
  <si>
    <t>Asset management</t>
  </si>
  <si>
    <t>copies of Water samples results</t>
  </si>
  <si>
    <t>R 1 300 000 00</t>
  </si>
  <si>
    <t>R 500 000 00</t>
  </si>
  <si>
    <t>Output No 3</t>
  </si>
  <si>
    <t>100 000 00</t>
  </si>
  <si>
    <t>50 000 00</t>
  </si>
  <si>
    <t>500 000 00</t>
  </si>
  <si>
    <t>Supply Chain Management</t>
  </si>
  <si>
    <t>Local KPA</t>
  </si>
  <si>
    <t xml:space="preserve">Locality </t>
  </si>
  <si>
    <t xml:space="preserve">Responsible department </t>
  </si>
  <si>
    <t>MTEF Target Date and Budget</t>
  </si>
  <si>
    <t>Key Challenge</t>
  </si>
  <si>
    <t>2012-2013</t>
  </si>
  <si>
    <t>Q1</t>
  </si>
  <si>
    <t>Q2</t>
  </si>
  <si>
    <t>Q3</t>
  </si>
  <si>
    <t>Q4</t>
  </si>
  <si>
    <t xml:space="preserve">Tourism </t>
  </si>
  <si>
    <t>To develop additional disrtict tourism events on Rail Tourism</t>
  </si>
  <si>
    <t>By creating a tourism event calender for the  disrtict</t>
  </si>
  <si>
    <t>1.Tourism Month Celebration                           2. Aloe festival</t>
  </si>
  <si>
    <t>District Wide</t>
  </si>
  <si>
    <t>1.R        200 000          2. R         50 000</t>
  </si>
  <si>
    <t>Number of tourism events held/supported</t>
  </si>
  <si>
    <t>Tourism Unit</t>
  </si>
  <si>
    <t>2 Rail tourism events held/supported</t>
  </si>
  <si>
    <t xml:space="preserve">To establish a district tourism marketing programme to market the district </t>
  </si>
  <si>
    <t>To attennd marketing exhibishion shows</t>
  </si>
  <si>
    <t xml:space="preserve"> Tourism Exhibition Shows</t>
  </si>
  <si>
    <t>Number of tourism exihibition shows attended</t>
  </si>
  <si>
    <t>4 Tourism shows attended</t>
  </si>
  <si>
    <t xml:space="preserve">Exhibit at the  Gataway Show </t>
  </si>
  <si>
    <t xml:space="preserve">Exhibit at the Cape Town Gataway Show </t>
  </si>
  <si>
    <t>Exbhibit at a Tourism Indaba and Royal show</t>
  </si>
  <si>
    <t xml:space="preserve">To develop a Tourism broucher DVD </t>
  </si>
  <si>
    <t xml:space="preserve">Tourism broucher  DVD </t>
  </si>
  <si>
    <t>Approved Developed   DVD</t>
  </si>
  <si>
    <t>Completed  DVD</t>
  </si>
  <si>
    <t>Engage service providers through the SCM processes for the development of a tourism brochure DVD</t>
  </si>
  <si>
    <t>Tourism Brochure DVD is developed</t>
  </si>
  <si>
    <t>Inserts in  various tourism sector specific publications</t>
  </si>
  <si>
    <t>Marketing of SDA tourism and investment opportunities and/or products</t>
  </si>
  <si>
    <t>Number of Inserts posted in sector specific publications</t>
  </si>
  <si>
    <t>3 inserts in various marketing publications</t>
  </si>
  <si>
    <t>Prepare and post  insert for  inclusion in the East  Cape publishersTourism directory</t>
  </si>
  <si>
    <t>Prepare inserts in Explore SA and Country Live Magazine.</t>
  </si>
  <si>
    <t>Post inserts in SA Explore and Country Live Magazine</t>
  </si>
  <si>
    <t>none</t>
  </si>
  <si>
    <t>To promote community involvement and general tourism awareness and tourism initiative</t>
  </si>
  <si>
    <t>By conducting tourism awareness campaings amongst the tourism trade, local communities and schools</t>
  </si>
  <si>
    <t>Conducting tourism awarness campaign</t>
  </si>
  <si>
    <t>Number of tourism awarness campaings held</t>
  </si>
  <si>
    <t>5 tourism awareness campaigns held</t>
  </si>
  <si>
    <t>1 tourism awarness held</t>
  </si>
  <si>
    <t>2 tourism awarness held</t>
  </si>
  <si>
    <t>To provide art and  craft support</t>
  </si>
  <si>
    <t>To develop an arts curio Shop within the Sisonke Farmers Market</t>
  </si>
  <si>
    <t>district art and craft curio shop</t>
  </si>
  <si>
    <t>Arts and Craft Curio shop operational</t>
  </si>
  <si>
    <t/>
  </si>
  <si>
    <t>Operational art and craft curio shop</t>
  </si>
  <si>
    <t>Seivice provider is appointed in line with SCM policy and procedures</t>
  </si>
  <si>
    <t xml:space="preserve">Arts and craft shop is developed </t>
  </si>
  <si>
    <t>Arts and Craft Curio Shop is operational</t>
  </si>
  <si>
    <t xml:space="preserve">Identification and approval of 10 Crafters for training on trend design &amp; Product Presentation </t>
  </si>
  <si>
    <t xml:space="preserve">Training of Crafters </t>
  </si>
  <si>
    <t>Number of crafters trained</t>
  </si>
  <si>
    <t xml:space="preserve">10 Crafters trained on Trend  Design and Product Presentation  </t>
  </si>
  <si>
    <t>Identification and Selection of crafters to be  trained</t>
  </si>
  <si>
    <t>Engage service providers through the SCM Processes</t>
  </si>
  <si>
    <t xml:space="preserve">Training of the 10 selected crafters in  Trend  Design and Product Presentation   </t>
  </si>
  <si>
    <t>To provide after care support upport to Ntsikeni Eco- Tourism Enterprise</t>
  </si>
  <si>
    <t>Monitor the operations of the  business</t>
  </si>
  <si>
    <t xml:space="preserve">Ntsikeni Eco Tourism Project. </t>
  </si>
  <si>
    <t xml:space="preserve">SLA Signed and R300 000 transferred </t>
  </si>
  <si>
    <t>Signed SLA with new Operator and transfer funding.</t>
  </si>
  <si>
    <t>monitor signing of funding Tripatide agreement and signing agreement is in place</t>
  </si>
  <si>
    <t>Monitor operation of the lodges</t>
  </si>
  <si>
    <t>To facilitate the development of district tourism master plan for 5 years</t>
  </si>
  <si>
    <t>By developing a comprehensive District tourism master plan</t>
  </si>
  <si>
    <t>Tourism master plan</t>
  </si>
  <si>
    <t>Date on which the Tourism master plan is adopted by the SDA board of directors</t>
  </si>
  <si>
    <t>Adopted  District  Tourism Strategy and Plan</t>
  </si>
  <si>
    <t>Engage service providers through the SCM processes for the development of the district Tourism Strategy and Plan</t>
  </si>
  <si>
    <t>Development of District Tourism Master Plan</t>
  </si>
  <si>
    <t>To develop a tourism mentorship programme</t>
  </si>
  <si>
    <t>by mentor 5 established tourism enterprises</t>
  </si>
  <si>
    <t>Tourism mentorship programme</t>
  </si>
  <si>
    <t>No of enterprises mentored</t>
  </si>
  <si>
    <t>5 tourism enterprises mentored</t>
  </si>
  <si>
    <t>Identification and Selection  5 Tourism enteprise for mentoring</t>
  </si>
  <si>
    <t>5 tourism enterprises are mentored</t>
  </si>
  <si>
    <t>monitor and report outsomes of the mentorship programme</t>
  </si>
  <si>
    <t xml:space="preserve">Estimated Budget </t>
  </si>
  <si>
    <t xml:space="preserve">Responsible Department </t>
  </si>
  <si>
    <t>Target Date (2013/2014)</t>
  </si>
  <si>
    <t>2012/2013</t>
  </si>
  <si>
    <t>BR&amp; E</t>
  </si>
  <si>
    <t xml:space="preserve">Kokstad </t>
  </si>
  <si>
    <t>Bankable Business Plan for the establishment of the plant</t>
  </si>
  <si>
    <t>Trade and Investment</t>
  </si>
  <si>
    <t>New Enabler</t>
  </si>
  <si>
    <t>Business and Implementation Plan</t>
  </si>
  <si>
    <t>Advert and appointment of service provider</t>
  </si>
  <si>
    <t>Business plan development and PSC establishment</t>
  </si>
  <si>
    <t>Engagements with Investors</t>
  </si>
  <si>
    <t>Social facilitation/Site identification</t>
  </si>
  <si>
    <t>By developing a business and implementation plan,establish a Concrete manufacturing Plant,conclude a MOU with a concrete products manufacturer</t>
  </si>
  <si>
    <t xml:space="preserve">Umzimkhulu </t>
  </si>
  <si>
    <t>Operational Concrete Products manufacturing plant</t>
  </si>
  <si>
    <t>Concrete Products Manufacturing Plant</t>
  </si>
  <si>
    <t>Busines Plan,MOU with the Co-op,Procurement of Block Making Machinery,Cement,(MOU with Conloo)</t>
  </si>
  <si>
    <t>Development of an enhanced Business Plan</t>
  </si>
  <si>
    <t>Engagements with a private partner for mentoring and possible cooperation(Conloo has already been approached)</t>
  </si>
  <si>
    <t>Fully operational Concrete manufacturing plant launched</t>
  </si>
  <si>
    <t>Irrigation infrastructure,Essential Oils,Environmental Impact Assessment</t>
  </si>
  <si>
    <t xml:space="preserve">Completed Business Plan </t>
  </si>
  <si>
    <t>Appoint a service provider for the development of a business plan</t>
  </si>
  <si>
    <t xml:space="preserve">Inception report </t>
  </si>
  <si>
    <t xml:space="preserve">Draft Business Plan </t>
  </si>
  <si>
    <t>Production of cash crops through out the year to alleviate poverty in the district</t>
  </si>
  <si>
    <t xml:space="preserve">Ubuhlebezwe </t>
  </si>
  <si>
    <t xml:space="preserve">Hydroponic expertise and infrastructure </t>
  </si>
  <si>
    <t>Advert and Appointment of S.P for Business Plan</t>
  </si>
  <si>
    <t>Business and Implementation Plan approved to source funding</t>
  </si>
  <si>
    <t>Engagements with Stakeholders,TIKZN,NEF,IHALA for collaboration</t>
  </si>
  <si>
    <t>Train coops on running and managing hydroponic farming</t>
  </si>
  <si>
    <t>Operational Clothing and Textile Hub in uMzimkhulu</t>
  </si>
  <si>
    <t>An operational Clothing and Textiles Hub</t>
  </si>
  <si>
    <t>Procurement of Embroidery machine and Fabric.Secure premises in Gateway,uMzimkhulu.</t>
  </si>
  <si>
    <t>Signing of the MOU between  supplier of fabric and Co-op  to supply on demand.</t>
  </si>
  <si>
    <t>Commission the Clothing and Textile Hub in uMzimkhulu</t>
  </si>
  <si>
    <t>1st production monitoring report</t>
  </si>
  <si>
    <t>By developing a business plan to source funding for the establishment of the milk processing plant.</t>
  </si>
  <si>
    <t>Service Provider to prepare business plan appointed</t>
  </si>
  <si>
    <t>Conduct social facilitatioin with local communities</t>
  </si>
  <si>
    <t>Engage various investors for funding</t>
  </si>
  <si>
    <t>To stimulate economy, encourage growth by retaining and expanding business creating much more needed employment thus inspirering business sector confidence</t>
  </si>
  <si>
    <t xml:space="preserve">Facilitate the implementation of the BR&amp; E Programme </t>
  </si>
  <si>
    <t xml:space="preserve">BR &amp; E Programme </t>
  </si>
  <si>
    <t>Inhouse</t>
  </si>
  <si>
    <t xml:space="preserve">BR&amp;E Programme  Launch </t>
  </si>
  <si>
    <t xml:space="preserve"> BR&amp; E  Programme Launch </t>
  </si>
  <si>
    <t>Engage TIKZN for the appontment of the BR&amp; E consultant</t>
  </si>
  <si>
    <t>BR&amp; E Consultant appointed.</t>
  </si>
  <si>
    <t xml:space="preserve">Develoment  and approval of a Programme roll out plan </t>
  </si>
  <si>
    <t xml:space="preserve">BR&amp; E Programme  Launch </t>
  </si>
  <si>
    <t>ENTERPRISE DEVELOPMENT</t>
  </si>
  <si>
    <t xml:space="preserve"> KPA</t>
  </si>
  <si>
    <t>Business Support</t>
  </si>
  <si>
    <t>To develop LED Implementation Plan</t>
  </si>
  <si>
    <t>Develop LED Implementation Plan</t>
  </si>
  <si>
    <t>LED Implementation Plan</t>
  </si>
  <si>
    <t>Approved LED Implementation plan</t>
  </si>
  <si>
    <t>Enterprise Development Unit</t>
  </si>
  <si>
    <t>Aproved LED and SMME Strategy and Implementation Plan</t>
  </si>
  <si>
    <t>Procure service provider through SCM processes</t>
  </si>
  <si>
    <t>Draft LED and SMME support  Strategy drafted</t>
  </si>
  <si>
    <t>Final LED and SMME Strategy and Implementation Plan approved</t>
  </si>
  <si>
    <t>Commence with the implementation  of the recommendations from the Strategy</t>
  </si>
  <si>
    <t>To prioritise enterprenueship and the advancement of SMMEs as the catalyst to achieving economic growth and development.</t>
  </si>
  <si>
    <t xml:space="preserve">Develop an SMME Development Strategy and Implementation Plan </t>
  </si>
  <si>
    <t>SMME Development Stategy and Implementation Plan</t>
  </si>
  <si>
    <t>Approved SMME strategy and Implemenation plan</t>
  </si>
  <si>
    <t>Developing the SMME support Programme</t>
  </si>
  <si>
    <t>Multi-Sectoral SMME Networking Seminars and SMME Support</t>
  </si>
  <si>
    <t>5 Local Municipalities</t>
  </si>
  <si>
    <t>No of Sectoral  SMME Networking seminars hosted and SMMEs supported</t>
  </si>
  <si>
    <t>2 Seminars and 2 SMMEs supported</t>
  </si>
  <si>
    <t>1 Seminar</t>
  </si>
  <si>
    <t xml:space="preserve">Support one SMME  </t>
  </si>
  <si>
    <t>Support one SMME</t>
  </si>
  <si>
    <t>By providing training</t>
  </si>
  <si>
    <t>Develop and implement a training programme</t>
  </si>
  <si>
    <t>No. of contractors under the mentorship programme</t>
  </si>
  <si>
    <t>Training of emerging contractors</t>
  </si>
  <si>
    <t>Database of Small and micro contractors in place</t>
  </si>
  <si>
    <t>Training programme approved</t>
  </si>
  <si>
    <t>50% of the programme activities completed</t>
  </si>
  <si>
    <t>Training programme implemented in full (100%)</t>
  </si>
  <si>
    <t>To profile informal business stakeholders</t>
  </si>
  <si>
    <t xml:space="preserve"> Design simple excel/Access database template with key relevant fields</t>
  </si>
  <si>
    <t>SMME, Cooperatives and Unemployed youth database</t>
  </si>
  <si>
    <t>Approval of SMMME, Cooperatives and Unemployed youth  database</t>
  </si>
  <si>
    <t>Updated database</t>
  </si>
  <si>
    <t>Design the tool for collecting data and commence with collecting data</t>
  </si>
  <si>
    <t>Data base of Sisonke SMMEs, Cooperatives and Unemployed Youth completed</t>
  </si>
  <si>
    <t>Date bases in place</t>
  </si>
  <si>
    <t>Data bases in place</t>
  </si>
  <si>
    <t>To improve coordination of economic development planning and implementation across government sectors and non government actors</t>
  </si>
  <si>
    <t>Facilitate and hold LED and Tourism Coordinating Forum</t>
  </si>
  <si>
    <t>LED and Tourism Coordinating Forum</t>
  </si>
  <si>
    <t>No of LED and Tourism  Forum hosted</t>
  </si>
  <si>
    <t>4 Forum Hosted</t>
  </si>
  <si>
    <t xml:space="preserve">1 Forum </t>
  </si>
  <si>
    <t>1Fforum</t>
  </si>
  <si>
    <t>1 Forum</t>
  </si>
  <si>
    <t>1Forum</t>
  </si>
  <si>
    <t>AGRI-BUSINESS</t>
  </si>
  <si>
    <t>Land Reform and Agri-Business Development</t>
  </si>
  <si>
    <t>To support Emerging Farmers</t>
  </si>
  <si>
    <t>Provide inputs and market support</t>
  </si>
  <si>
    <t>Support for emerging farmers</t>
  </si>
  <si>
    <t xml:space="preserve">Umzimkhulu                                Ingwe                         Ubuhlebezwe       </t>
  </si>
  <si>
    <t>6 commodities produced by emerging farmers for NSNP,over 49 ha approved by DoE</t>
  </si>
  <si>
    <t>Agri-Business Development</t>
  </si>
  <si>
    <t>Production of 2,134,608 kg`s per annum of 6 commodities for the NSNP</t>
  </si>
  <si>
    <t>Formulation of farmers and commodity database. Attending to farmers request for funding assistance.provide space in the market for each commodity</t>
  </si>
  <si>
    <t xml:space="preserve">Formulate LM's annual crop production plan in line with NSNP </t>
  </si>
  <si>
    <t>Facilitate process of commodity grouping and signing of agreements/contracts</t>
  </si>
  <si>
    <t>Monitor production and deliveries to the market to ensure vegitables are available as per NSNP menu</t>
  </si>
  <si>
    <t xml:space="preserve">Rural Development and Land Reform Support </t>
  </si>
  <si>
    <t>To support co-operatives for maize massification</t>
  </si>
  <si>
    <t xml:space="preserve">Provide inputs and supporting infrustructure </t>
  </si>
  <si>
    <t xml:space="preserve">Maize massification                                   </t>
  </si>
  <si>
    <t xml:space="preserve">Umzimkhulu                     </t>
  </si>
  <si>
    <t>Maize production  identified in uMzimkhulu</t>
  </si>
  <si>
    <t>130 ha prepared,ploughed and planted for massive maize production</t>
  </si>
  <si>
    <t>Social facilitation,engagements with relevant govt departments,develop productin plans,land preparation</t>
  </si>
  <si>
    <t>Maize planting,spraying,hoeing.finalise outstanding off-take agreements,signing of MOU`s with govt entities/departments</t>
  </si>
  <si>
    <t>Facilitate consultations between maize market and maize producers.Harvesting</t>
  </si>
  <si>
    <t xml:space="preserve">Monitor production and ensure farmers maize reaches maize milling </t>
  </si>
  <si>
    <t>Repair and maintain the market,furnish/procure relevant equipment,signed leases</t>
  </si>
  <si>
    <t>Sisonke Farmers Market</t>
  </si>
  <si>
    <t>Buhlebezwe</t>
  </si>
  <si>
    <t>Operational farmers market</t>
  </si>
  <si>
    <t>Furnish the Farmers market and commence operations.</t>
  </si>
  <si>
    <t>Draw up farmers market business/ operational plan.</t>
  </si>
  <si>
    <t xml:space="preserve">Engagements with all relevant stakeholders.  Appointment of a service provider for repairs and maintanance and shopfitting </t>
  </si>
  <si>
    <t xml:space="preserve">Official launch of the Farmers Makert </t>
  </si>
  <si>
    <t xml:space="preserve">Opertaional Farmers Market </t>
  </si>
  <si>
    <t>To support the development of  large scale commercial agriculture and coordinate effective intergration of farmers with domestic and external markets</t>
  </si>
  <si>
    <t xml:space="preserve">To provide post settlement support to land reform beneficiaries </t>
  </si>
  <si>
    <t xml:space="preserve">Post settlement support </t>
  </si>
  <si>
    <t>Umzimkhulu                    KwaSani                       Ingwe                         Ubuhlebezwe         Kokstad</t>
  </si>
  <si>
    <t>Completed CDCs and MICs</t>
  </si>
  <si>
    <t>Facilitate release of DBSA funding and complete CDC and MICs</t>
  </si>
  <si>
    <t>Identify and finalise sites in all Local Municipalities</t>
  </si>
  <si>
    <t>Procure service provider through SCM process / Train cooperatives</t>
  </si>
  <si>
    <t>Shopfitting CDC and MIC equipment</t>
  </si>
  <si>
    <t>Establish website for the CDCs and MICs.</t>
  </si>
  <si>
    <t>FINANCE</t>
  </si>
  <si>
    <t>Localty</t>
  </si>
  <si>
    <t>Budget Estimate (Q3 + Q4)</t>
  </si>
  <si>
    <t>Target Date and Budget (2013/14)</t>
  </si>
  <si>
    <t>2012/13</t>
  </si>
  <si>
    <t>Risk management</t>
  </si>
  <si>
    <t>Ensure that SDA objectives are achieved</t>
  </si>
  <si>
    <t>Identify and evaluate the actual and potential risk areas and devise a process of either termination, transfer, tolerance or mitigation of each risk.</t>
  </si>
  <si>
    <t>inhouse</t>
  </si>
  <si>
    <t>Number of risk reports</t>
  </si>
  <si>
    <t xml:space="preserve">Office of the CEO </t>
  </si>
  <si>
    <t>Conduct risk assessment and produce reports</t>
  </si>
  <si>
    <t>Risk assessment conducted</t>
  </si>
  <si>
    <t>Risk Management Framework approved. Workshop employees on risk management.</t>
  </si>
  <si>
    <t>Risk management progress reports produced monthly. 100% awareness</t>
  </si>
  <si>
    <t>Board capacitation</t>
  </si>
  <si>
    <t>Provide support to the Board to ensure its effectiveness</t>
  </si>
  <si>
    <t>By facilitating development of board members</t>
  </si>
  <si>
    <t>Effective Board  and its committees operating in line with their approved charters</t>
  </si>
  <si>
    <t>Number of Board meetings and approved charters</t>
  </si>
  <si>
    <t>Charters developed and approved</t>
  </si>
  <si>
    <t>Board Secretariat in place</t>
  </si>
  <si>
    <t>Board development opportunities identified.Take minutes accurately and distribute them in 7 days. Prepared Board packs and distributed 3 days before the meeting. Accurate filing system.</t>
  </si>
  <si>
    <t>Take minutes accurately and distribute them in 7 days after the meeting. 100% minutes filed and approved as per the number of minutes.Developed checklist for Board Performance.Developed Annual Work Plan for Board.Prepared Board packs and distributed 3 days before the meeting.</t>
  </si>
  <si>
    <t>Support Implementation of an operational and Strategic Internal Audit Plan</t>
  </si>
  <si>
    <t>To test the efficiency and effectiveness of internal controls</t>
  </si>
  <si>
    <t>Planning and performing audit assignments as per the the approved operational &amp; strategic internal audit plan</t>
  </si>
  <si>
    <t>Number of audits performed per Quarter as per approved plan</t>
  </si>
  <si>
    <t>Finance</t>
  </si>
  <si>
    <t>Functional Finance Department</t>
  </si>
  <si>
    <t>Advertised for Internal Audit services</t>
  </si>
  <si>
    <t>Appoint IA Service Provider</t>
  </si>
  <si>
    <t>Approved 3 year audit plan and annual audit plan</t>
  </si>
  <si>
    <t>Annual Audit Plan implemented</t>
  </si>
  <si>
    <t>Revenue Management</t>
  </si>
  <si>
    <t>To ensure that cash is available to meet SDA financial obligations</t>
  </si>
  <si>
    <t>To develop  budget monitoring policy,debtors and creditors policies</t>
  </si>
  <si>
    <t>All SDA financial obligations met when due</t>
  </si>
  <si>
    <t>F &amp; A</t>
  </si>
  <si>
    <t>All SDA financial obligations met.  All commitments to be backed by cash by year-end</t>
  </si>
  <si>
    <t>Development of cash and revenue management policies,namely budget monitoring,debtors and creditors</t>
  </si>
  <si>
    <t>All Policies approved and workshopped by all staff and implemented.</t>
  </si>
  <si>
    <t>Implement policies and procedures with no deviation</t>
  </si>
  <si>
    <t>Monthly reports produced on revenue and expenditure management</t>
  </si>
  <si>
    <t>Budget Reporting and Financial Systems</t>
  </si>
  <si>
    <t>To provide reliable and timeuos financial information for decision making purposese</t>
  </si>
  <si>
    <t>By producing financial reports in line with the MFMA and MBRR(Municipal Budgeting &amp; Reporting Regulations)</t>
  </si>
  <si>
    <t xml:space="preserve">MFMA s87 and s88 reports done </t>
  </si>
  <si>
    <t>Monthly Income &amp; Expenditure reports,Quartely Income &amp; Expenditure reports,MTREF and Financial year end Financial Statements all done at the due dates</t>
  </si>
  <si>
    <t xml:space="preserve">Quartely Income &amp; Expenditure reporting,Quartely Income &amp; Expenditure reporting,MTREF. </t>
  </si>
  <si>
    <t xml:space="preserve">1. Develop comprehensive Management Reporting and Budget formats.                 2. Finalise System implementation (Pastel) and population of financial data. </t>
  </si>
  <si>
    <t>1. Audit readiness and year-end report preparations.   2. Upgrade system from Pastel Partner to Pastel Evolution (Data Migration).</t>
  </si>
  <si>
    <t>To procure goods and services for the entity in compliance with MFMA</t>
  </si>
  <si>
    <t>To review and implement SupplyChain  Management  Policy</t>
  </si>
  <si>
    <t>Approved Supply Chain Management Policy</t>
  </si>
  <si>
    <t>Reviewed and approved Supply Chain Management Policy</t>
  </si>
  <si>
    <t>Review  Supply Chain  Management  Policy</t>
  </si>
  <si>
    <t>Develop SCM systems (controls) and implement.</t>
  </si>
  <si>
    <t xml:space="preserve">All SCM systems implemented accordingly. </t>
  </si>
  <si>
    <t>To ensure that requisitions for goods and services are procured timeously.</t>
  </si>
  <si>
    <t>Implement efficient standard of responding to procurement requests</t>
  </si>
  <si>
    <t>Turnaround time for procuremtent.</t>
  </si>
  <si>
    <t>Database of service provider in place.</t>
  </si>
  <si>
    <t>1. Advertise service providers to register on the database.        2. Develop procurement and contract management standards.      3. Train Bid Committees.</t>
  </si>
  <si>
    <t xml:space="preserve">Implement procurement and contract management standards </t>
  </si>
  <si>
    <t>Human Resource Management</t>
  </si>
  <si>
    <t>To ensure that the organisation is staffed with the right skills at the right time</t>
  </si>
  <si>
    <t>Advertise and timeously recruit</t>
  </si>
  <si>
    <t>+</t>
  </si>
  <si>
    <t>Turnaround time for advertising, conducting interviews and appointments</t>
  </si>
  <si>
    <t>All vacancies should be filled</t>
  </si>
  <si>
    <t>Advertise all approved vacancies</t>
  </si>
  <si>
    <t>Fill in all vacancies</t>
  </si>
  <si>
    <t>To monitor the organisation's adherence to HR Policies and Industry Best Practice</t>
  </si>
  <si>
    <t xml:space="preserve">Review and Implement HR Policies and Practices </t>
  </si>
  <si>
    <t>A minimum of three HR related policies to be submitted for approval</t>
  </si>
  <si>
    <t>Compilation of HR Policies</t>
  </si>
  <si>
    <t>Implement HR Policies</t>
  </si>
  <si>
    <t>Communication and sign off all approved policies</t>
  </si>
  <si>
    <t>To facilitate the organisation's performance management system with a view to optimally utilise the human resource</t>
  </si>
  <si>
    <t xml:space="preserve">Compile SDBIP for all Departments </t>
  </si>
  <si>
    <t>A produced consolidated SDBIP</t>
  </si>
  <si>
    <t xml:space="preserve">Consolidated SDBIP for the year </t>
  </si>
  <si>
    <t>Performance Report</t>
  </si>
  <si>
    <t>Compiled Performance Report and annual SDBIP</t>
  </si>
  <si>
    <t xml:space="preserve">Facilities </t>
  </si>
  <si>
    <t>To have credible asset register that complies with GRAP</t>
  </si>
  <si>
    <t>Conduct asset assessment</t>
  </si>
  <si>
    <t>All Assets verified</t>
  </si>
  <si>
    <t xml:space="preserve">Complete assets register </t>
  </si>
  <si>
    <t>Compile Asset register</t>
  </si>
  <si>
    <t>All asset purchased barcoded and captured on the asset register.      Asset register reconciled monthly to GL</t>
  </si>
  <si>
    <t>Asset register reconciled to GL.   All assets verified for existence and balance to asset register.</t>
  </si>
  <si>
    <t>Complete assets register which complies with GRAP requirements</t>
  </si>
  <si>
    <t>To ensure adequate access control over the Agency's building</t>
  </si>
  <si>
    <t>Assess and procure security equipment and system</t>
  </si>
  <si>
    <t>Erected boom gate and installed electronic access</t>
  </si>
  <si>
    <t>Improved physcial security</t>
  </si>
  <si>
    <t>Source provider</t>
  </si>
  <si>
    <t>Erect the gate</t>
  </si>
  <si>
    <t>To have intergrated IT applications, hardware and support</t>
  </si>
  <si>
    <t>Request closed proposals</t>
  </si>
  <si>
    <t>% down time</t>
  </si>
  <si>
    <t>Improved IT environment</t>
  </si>
  <si>
    <t>Secure service provider</t>
  </si>
  <si>
    <t>improve the IT infrastructure</t>
  </si>
  <si>
    <t>Business Development</t>
  </si>
  <si>
    <t>Estimated Budget (Revenue)</t>
  </si>
  <si>
    <t>To seek funding for the implementation of the project</t>
  </si>
  <si>
    <t>By reviewing the business plan to source funding for the implementation of the project.</t>
  </si>
  <si>
    <t>Hydrophonics</t>
  </si>
  <si>
    <t>Ixopo</t>
  </si>
  <si>
    <t>Secure funding for the project</t>
  </si>
  <si>
    <t>Review business plan and do presentation to one funder</t>
  </si>
  <si>
    <t>Available funding and commencement of the Hydrophonic project</t>
  </si>
  <si>
    <t>By developing a business and implementation plan,secure mentorship from Conloo</t>
  </si>
  <si>
    <t>Brick Manufacturing</t>
  </si>
  <si>
    <t>Nzombane, Mzimkulu</t>
  </si>
  <si>
    <t>Establish a block market, curb market and approach Mondi Zimele Fund</t>
  </si>
  <si>
    <t>Available funding and commencement of Brick Manufacturing project</t>
  </si>
  <si>
    <t>By shaping the business plan accordingly</t>
  </si>
  <si>
    <t>Maize mill</t>
  </si>
  <si>
    <t>Mzimkulu</t>
  </si>
  <si>
    <t>Operational maize mill</t>
  </si>
  <si>
    <t>Develop Business Plan</t>
  </si>
  <si>
    <t>Available funding for the maize mill project</t>
  </si>
  <si>
    <t>DMT Essential Oils</t>
  </si>
  <si>
    <t>Essential oils</t>
  </si>
  <si>
    <t>Identify potential funders and establish relations</t>
  </si>
  <si>
    <t>Available funding and commencement of DMT Essential Oils</t>
  </si>
  <si>
    <t>Tourism Master Plan</t>
  </si>
  <si>
    <t>Tourism Masterplan</t>
  </si>
  <si>
    <t>Prepare funding requests to DEDT andTKZN</t>
  </si>
  <si>
    <t>Funding for the Tourism Master plan</t>
  </si>
  <si>
    <t>Adjusted Budget</t>
  </si>
  <si>
    <t>R    -</t>
  </si>
  <si>
    <t>R 3 638 718. 00</t>
  </si>
  <si>
    <t>R 13 783 163. 00</t>
  </si>
  <si>
    <t>R 6 220 353. 00</t>
  </si>
  <si>
    <t>R 537 095. 00</t>
  </si>
  <si>
    <t>R 1 255 070. 00</t>
  </si>
  <si>
    <t>Adjusted Target</t>
  </si>
  <si>
    <t>The project was re-prioritized for 2015/2016 financial year</t>
  </si>
  <si>
    <t>Completion of phase 1 Rudimentary. Site hand over of phase 2</t>
  </si>
  <si>
    <t>50% reservoir foundation and trench excavation at 40%.</t>
  </si>
  <si>
    <t>Construction of  6000m pipeline completed</t>
  </si>
  <si>
    <t>250  unit constructed</t>
  </si>
  <si>
    <t>600 units will be constructed</t>
  </si>
  <si>
    <t xml:space="preserve">Site  establishment for phase 3. </t>
  </si>
  <si>
    <t>Site establishment for Phase 2. 100% earthworks for reservoir</t>
  </si>
  <si>
    <t>Completion of reservoir foundation and 40% reservoir walls for Phase 2.</t>
  </si>
  <si>
    <t>50% Complete foundation of reservoirs. 50% concrete slab for the package plant.</t>
  </si>
  <si>
    <t>100% complete foundation and slabs for the package plant. 20%  reservoir walls</t>
  </si>
  <si>
    <t>Construction of 6km reticulation pipeline.</t>
  </si>
  <si>
    <t>Completion of 1500m Bulk pipe line from Chibini reservoir to Ntakama reservoir, completion of 2km water reticulation.</t>
  </si>
  <si>
    <t>Completion of 635 household connections</t>
  </si>
  <si>
    <t>Advertisement for the construction of 1ML reservoir and installation of 50 stand pipes</t>
  </si>
  <si>
    <t>Completion of 635 stand pipes and Advertisement of another 50 stand pipes.</t>
  </si>
  <si>
    <t>Site establishment and completion of reservoir excavation.</t>
  </si>
  <si>
    <t>1092 units completed</t>
  </si>
  <si>
    <t>92 units constructed</t>
  </si>
  <si>
    <t>Completion of 3km bulk pipeline and 2ML reservoir foundation</t>
  </si>
  <si>
    <t>Completion of snag list</t>
  </si>
  <si>
    <t>Complete 7km reticulation pipeline and 20 communal standpipes</t>
  </si>
  <si>
    <t>Completion of 23km Mqatsheni reticulation pipeline and installation of 40 stand pipes</t>
  </si>
  <si>
    <t>Completion of 4 Rudimentary schemes at Zadungeni, Esicelweni, Nyanisweni and KwaMaduna.</t>
  </si>
  <si>
    <t>Stephen Dlamini dam</t>
  </si>
  <si>
    <t>By ensuring the construction of advanced infrastructure for Stephen Dlamini dam</t>
  </si>
  <si>
    <t>Completion of reservoir foundation. Completion of 7.3km pipeline.</t>
  </si>
  <si>
    <t>Revised Target</t>
  </si>
  <si>
    <t>4 meetings held</t>
  </si>
  <si>
    <t>Not yet approved</t>
  </si>
  <si>
    <t>28 200 000 00</t>
  </si>
  <si>
    <t>Completion of 2ML and 100kl reservoir foundation</t>
  </si>
  <si>
    <t>Bulk water</t>
  </si>
  <si>
    <t>By providing improved ventilated pits toilets</t>
  </si>
  <si>
    <t>To implement all the VIP sanitation project identified by the business plan by 2020</t>
  </si>
  <si>
    <t>ANNUAL TARGET'2014/15</t>
  </si>
  <si>
    <t>Quarter 1 Actual</t>
  </si>
  <si>
    <t>Quarter 3 Actual</t>
  </si>
  <si>
    <t>Quarter 4 Actual</t>
  </si>
  <si>
    <t>To supply 241 households with clean portable water by 2014-15</t>
  </si>
  <si>
    <t>By constantly monitoring the  implementation of the water  project</t>
  </si>
  <si>
    <t>To implement bulk  water supply for augmentation of existing water supply by June 2015</t>
  </si>
  <si>
    <t>Laying of 1.5km water pipe line</t>
  </si>
  <si>
    <t xml:space="preserve">Progress report with photos signed by Engineer </t>
  </si>
  <si>
    <t>To implement bulk water to benefit 1400 households by December 2014</t>
  </si>
  <si>
    <t>To implement water supply scheme by 2017</t>
  </si>
  <si>
    <t xml:space="preserve"> To implement water supply scheme by 2017</t>
  </si>
  <si>
    <t>Existing reservoir</t>
  </si>
  <si>
    <t>Construction of bulk pipeline and a 2ML reservoir</t>
  </si>
  <si>
    <t>Site establishment and laying of 500m bulk pipeline</t>
  </si>
  <si>
    <t xml:space="preserve"> To implement water supply scheme by June 2015</t>
  </si>
  <si>
    <t xml:space="preserve"> To implement water supply scheme by 2020</t>
  </si>
  <si>
    <t xml:space="preserve">Number of VIP units installed
</t>
  </si>
  <si>
    <t>Policy adopted by council by June 2015</t>
  </si>
  <si>
    <t>12 monthly reports on acquisition, working progress and completed projects.</t>
  </si>
  <si>
    <t>Reason and Corrective Action</t>
  </si>
  <si>
    <t>Municipality</t>
  </si>
  <si>
    <t>Comments/ Reasons and Corrective action</t>
  </si>
  <si>
    <t>Roofing of the reservoir completed - Yes/No and number of meters of rising main completed</t>
  </si>
  <si>
    <t>N/a</t>
  </si>
  <si>
    <t>Foundation completed  and 40 % reservoir walls completed</t>
  </si>
  <si>
    <t>1. Progress report with photos 
2. Project plan</t>
  </si>
  <si>
    <t>Reason and corrective action</t>
  </si>
  <si>
    <t>Not achieved, 400m rising main 100% completed but no evidence of completed reservoir roofing</t>
  </si>
  <si>
    <t xml:space="preserve">
1. Progress report with photos signed by contractor
2. Project plan
3. Completion certificate</t>
  </si>
  <si>
    <t>Yes - roofing of the reservoir completed and 400m of rising main completed</t>
  </si>
  <si>
    <t>Number of kms of water pipe line completed</t>
  </si>
  <si>
    <t>1. Progress report with photos signed by contractor
2. Project plan</t>
  </si>
  <si>
    <t>Site handover</t>
  </si>
  <si>
    <t>1.Signed Site Minutes and / or register
2. Signed Engineers report and Photos.</t>
  </si>
  <si>
    <t>There were delays in the SCM processes. The project will be expedited in quarter four.</t>
  </si>
  <si>
    <t>Not achieved, laying of the 1.5km water pipe line is 0%</t>
  </si>
  <si>
    <t>Commissioning and project hand over of Springfontein and  Argyll completed - Yes/No</t>
  </si>
  <si>
    <t>Commissioning and project hand over of Springfontein</t>
  </si>
  <si>
    <t xml:space="preserve">
1. Progress report with photos signed by contractor
2. Project plan
3. Practical completion certificate
4. Proof of handover</t>
  </si>
  <si>
    <t>Commissioning and project hand over of Argyll</t>
  </si>
  <si>
    <t>Not achieved, project Commissioning and hand over of Argyll is not done, project is 90%</t>
  </si>
  <si>
    <t xml:space="preserve">
Yes - commissioning and project hand over of Springfontein and  Argyll completed</t>
  </si>
  <si>
    <t>To implement water supply scheme to service 641 households by June 2016</t>
  </si>
  <si>
    <t xml:space="preserve">Number of meters pipelines completed </t>
  </si>
  <si>
    <t>Complete construction of 500m pipe line
641 households to be served by the completed Khukhulela Water Supply (500m pipe line)</t>
  </si>
  <si>
    <t>To implement water supply to service 5944  households by 2030</t>
  </si>
  <si>
    <t xml:space="preserve">Number of MLs of reservoir completed, number of KLs of reservoir completed, pump station completed - Yes/No, and  number of meters of pipeline completed
</t>
  </si>
  <si>
    <t>1. Progress report with dated photos signed by contractor
2. Project plan</t>
  </si>
  <si>
    <t xml:space="preserve">    
1. Progress report with dated photos signed by contractor
2. Project plan</t>
  </si>
  <si>
    <t>Construction of 700m pipeline and completion of reservoir walls</t>
  </si>
  <si>
    <t>Not Achieved, setting out, site clearance are 100% with excavation at 10% Erection and fencing is at 0%</t>
  </si>
  <si>
    <t xml:space="preserve"> 
1. Progress report with photos signed by contractor
2. Project plan
3. Completion certificate</t>
  </si>
  <si>
    <t xml:space="preserve">Construction of 300ML Reservoir and 300kl reservoir, Yes - pump station and 1400m pipeline completed
</t>
  </si>
  <si>
    <t>To implement water supply scheme to service 1654 households by July 2016</t>
  </si>
  <si>
    <t xml:space="preserve">Number of kms of pipeline completed
</t>
  </si>
  <si>
    <t>Construction of weir, 2ML reservoir and a package plant</t>
  </si>
  <si>
    <t xml:space="preserve">  
1. Progress report with dated photos signed by contractor
2. Project plan</t>
  </si>
  <si>
    <t>Not achieved, 1800m and 200mm of steel pipe is in construction</t>
  </si>
  <si>
    <t xml:space="preserve">Construction of 3.5km pipeline completed
</t>
  </si>
  <si>
    <t>Completion of phase 1 Rudimentary - Yes/No. Appointment of Phase 2 contractor and site hand over - Yes/No.</t>
  </si>
  <si>
    <t xml:space="preserve">Rudimentary reticulation will be 90% complete for phase 1. Advertisement of Phase 2 </t>
  </si>
  <si>
    <t xml:space="preserve">
1. Progress report with photos signed by contractor
2. Project plan
3. Completion certificate
4. Copy of advertisement</t>
  </si>
  <si>
    <t>Completion of phase 1 Rudimentary. Appointment of Phase 2 contractor and site hand over.</t>
  </si>
  <si>
    <t>Not achieved, only appointment for phase 2 was done.</t>
  </si>
  <si>
    <t>Yes - phase 1 Rudimentary completed. Yes - appointment of Phase 2 contractor and site hand over completed.</t>
  </si>
  <si>
    <t xml:space="preserve">Number of meters of bulk pipeline constructed </t>
  </si>
  <si>
    <t>Not achieved, pipeworks are in-progress at   84% (Upvc pipe) and 56% (110mm uPVC)</t>
  </si>
  <si>
    <t xml:space="preserve">      
1. Progress report with dated photos signed by contractor
2. Project plan</t>
  </si>
  <si>
    <t xml:space="preserve">Construction of  6000m pipeline completed
</t>
  </si>
  <si>
    <t xml:space="preserve">Number of MLs of reservoir completed and number of water treatment plants completed. 
</t>
  </si>
  <si>
    <t xml:space="preserve">Under construction of2ML reservoir and water treatment works </t>
  </si>
  <si>
    <t xml:space="preserve">Phase 2 completion of 1 water treatment works and 2ML reservoir. </t>
  </si>
  <si>
    <t>Not achieved, no relevant evidence of treatment plant</t>
  </si>
  <si>
    <t>1. Progress report with photos signed by contractor
2. Project plan
3. Completion certificate</t>
  </si>
  <si>
    <t xml:space="preserve">2ML reservoir and 1 water treatment plant completed 
</t>
  </si>
  <si>
    <t>Phase 1 completed - Yes/No, and % completion of reservoir walls for phase 2</t>
  </si>
  <si>
    <t>Achieved, reservoir foundation completed and 60% 600kl reservoir walls completed</t>
  </si>
  <si>
    <t xml:space="preserve">Yes - reservoir foundation completed and 40% completion reservoir walls for phase 2
</t>
  </si>
  <si>
    <t>% completion of foundation and slabs for the package plant. 
%  completion of reservoir walls</t>
  </si>
  <si>
    <t xml:space="preserve">100% complete foundation and slabs for the package plant. 20%  reservoir walls
</t>
  </si>
  <si>
    <t xml:space="preserve"> To implement water supply scheme by 2015 and beyond</t>
  </si>
  <si>
    <t>Number of kms of reticulation pipeline completed.</t>
  </si>
  <si>
    <t>Site establishment and construction of 2km reticulation pipeline</t>
  </si>
  <si>
    <t>Achieved, 19km of reticulation pipeline constructed</t>
  </si>
  <si>
    <t xml:space="preserve">
1. Progress report with photos signed by contractor
2. Project plan</t>
  </si>
  <si>
    <t xml:space="preserve">Comments required </t>
  </si>
  <si>
    <t xml:space="preserve">Construction of 6km reticulation pipeline completed.
</t>
  </si>
  <si>
    <t>Number of meters of Bulk pipe line completed from Chibini reservoir to Ntakama reservoir, number of kms of water reticulation completed.</t>
  </si>
  <si>
    <t>Construction of 1500m Bulk pipeline and 2km water reticulation.</t>
  </si>
  <si>
    <t>Not achieved, no evidence of laying 1000m bulk pipeline and 2km water reticulation.</t>
  </si>
  <si>
    <t xml:space="preserve">Number of stand pipes completed and advertisement of another 50 stand pipes - Yes/No.
</t>
  </si>
  <si>
    <t xml:space="preserve">Construction of bulk pipeline and a 2ML reservoir and a reticulation </t>
  </si>
  <si>
    <t>1. Progress report with photos signed by contractor
2. Project plan
3. Completion certificate
4. signed confirmation  from connected households</t>
  </si>
  <si>
    <t>Achieved, bid notice with closing date of 12 June 2015</t>
  </si>
  <si>
    <t>Bid notice/Advert</t>
  </si>
  <si>
    <t xml:space="preserve">Completion of 635 stand pipes and Advertisement of another 50 stand pipes.
</t>
  </si>
  <si>
    <t xml:space="preserve">Mnqumeni (Santombe) Water Supply Project Phase </t>
  </si>
  <si>
    <t>Number of MLs and kls of reservoir foundation completed</t>
  </si>
  <si>
    <t xml:space="preserve">Not achieved, 2ML and 100kl reservoir foundation 80% complete </t>
  </si>
  <si>
    <t xml:space="preserve">Completion of 2ML and 100kl reservoir foundation
</t>
  </si>
  <si>
    <t xml:space="preserve">Number of kms bulk pipeline completed and number of MLs of reservoir foundation completed
</t>
  </si>
  <si>
    <t xml:space="preserve">Site establishment.  Excavation of 2ML reservoir foundation completed </t>
  </si>
  <si>
    <t>Laying of 3km bulk pipeline completed. 
2ML Reservoir foundation.</t>
  </si>
  <si>
    <t xml:space="preserve">Not achieved, bulk pipe trenches 50% complete and 2ml reservoir foundation not completed. </t>
  </si>
  <si>
    <t xml:space="preserve">Completion of 3km bulk pipeline and 2ML reservoir foundation 
</t>
  </si>
  <si>
    <t>To implement  water supply scheme to service 62 households by  June 2014</t>
  </si>
  <si>
    <t>Number of kms of bulk water pipeline completed and pump house completed - Yes/No.</t>
  </si>
  <si>
    <t>Commissioning and Technical hand over</t>
  </si>
  <si>
    <t xml:space="preserve">Complete 3.05km bulk water pipeline and Yes - pump house completed.
</t>
  </si>
  <si>
    <t>To plan and implement water supply by June 2015</t>
  </si>
  <si>
    <t xml:space="preserve">KwaMayi-Theekloof Water Supply </t>
  </si>
  <si>
    <t>Yes - reservoir foundation completed. Number of kms of pipeline completed.</t>
  </si>
  <si>
    <t xml:space="preserve">Site establishment and 7.3km pipe laying from Ibisi plant to Ethembeni reservoir. </t>
  </si>
  <si>
    <t>Not achieved, no evidence of reservoir foundation and completion of 7.3km pipeline</t>
  </si>
  <si>
    <t>Completion of 2 reservoir foundation. Completion of 7.3km pipeline</t>
  </si>
  <si>
    <t xml:space="preserve">To implement water supply scheme by 2015 </t>
  </si>
  <si>
    <t xml:space="preserve">Construction of weir reservoir completed -Yes/No, and % of the water treatment plant completion
</t>
  </si>
  <si>
    <t>Not achieved, no evidence of completion of  base for concrete weir and platform slab for water treatment works</t>
  </si>
  <si>
    <t xml:space="preserve">1. Progress report with photos signed by contractor
2. Project plan
</t>
  </si>
  <si>
    <t xml:space="preserve">Yes - construction of weir and reservoir completed and 80% of water treatment plant completed 
</t>
  </si>
  <si>
    <t xml:space="preserve">Construction of weir, reservoir and 80% of water treatment plant  </t>
  </si>
  <si>
    <t>To implement water supply scheme by June 2015</t>
  </si>
  <si>
    <t>Number of kms of reticulation pipeline completed and number of communal standpipes completed</t>
  </si>
  <si>
    <t>1. Progress report with photos signed by contractor
2. Completion certificate</t>
  </si>
  <si>
    <t>Not achieved, V-box protection, installation of stand pipes and steel pipe at Willowdale and Ekuthuleni is 100% complete respectively. But Jojo tank stand is 50% complete and placing of Jojo tank is 0%</t>
  </si>
  <si>
    <t xml:space="preserve">Complete 7km reticulation pipeline and 20 communal standpipes
</t>
  </si>
  <si>
    <t xml:space="preserve">Number of kms of Mqatsheni reticulation pipeline completed and number of stand pipes  installed
</t>
  </si>
  <si>
    <t>Site establishment (Pilcon T/A Sizabonke), 5km pipeline excavation and laying</t>
  </si>
  <si>
    <t>Not achieved, the pipeline is on average 85% complete and the 89 stand pipes are 45% complete (none is mentioned about the planned 40 stand pipes)</t>
  </si>
  <si>
    <t xml:space="preserve">Completion of 23km Mqatsheni reticulation pipeline and installation of 40 stand pipes
</t>
  </si>
  <si>
    <t>To implement water supply scheme by June 2015 and beyond</t>
  </si>
  <si>
    <t>Number of kls of galvanized reservoir completed,  Upgrade of water package plant completed- Yes/No and number of meters of pipe laid.</t>
  </si>
  <si>
    <t xml:space="preserve"> Laying of 6500m water pipeline. 70% completion of pump station.</t>
  </si>
  <si>
    <t>Installation of 250kl galvanized reservoir, Upgrade of water package plant and pipe laying of 7800m</t>
  </si>
  <si>
    <t xml:space="preserve">Not achieved, galvanized reservoir 100% completed, laying of 7800m pipe is 100%. But  there is no evidence of upgrade of water package plant </t>
  </si>
  <si>
    <t>Engineer`s report with photos
1. Progress report with photos signed by contractor
2. Project plan</t>
  </si>
  <si>
    <t>Greater Paninkukhu Water Project</t>
  </si>
  <si>
    <t xml:space="preserve">Number of rudimentary water supply schemes completed at Zadungeni, Esicelweni, Nyanisweni and KwaMaduna and number of boreholes equipped at KwaSenti and Bomvini /Mncweba for drought relief.
</t>
  </si>
  <si>
    <t>Sitting, drilling and equipping of 2 boreholes at KwaSenti and Bomvini /Mncweba</t>
  </si>
  <si>
    <t>Not achieved, there is no evidence that the 2 boreholes at KwaSenti and Bomvini /Mncweba have been equipped</t>
  </si>
  <si>
    <t xml:space="preserve">Completion of 4 Rudimentary water supply schemes at Zadungeni, Esicelweni, Nyanisweni and KwaMaduna and equipping 2 boreholes KwaSenti and Bomvini /Mncweba for drought relief.
</t>
  </si>
  <si>
    <t>Completion of 4 Rudimentary water supply and equipping 2 boreholes for drought relief.</t>
  </si>
  <si>
    <t>To improve water supply in  I Ingwe and uBuhlebezwe areas by 2015 and beyond</t>
  </si>
  <si>
    <t>% completion of gauging weir for the Bulwer emergency intervention water supply and number of advanced infrastructure contractors appointed</t>
  </si>
  <si>
    <t>Baseline to be captured</t>
  </si>
  <si>
    <t>Advertisement of 4 contractors. Application for Stephen Dlamini dam construction license by DWS</t>
  </si>
  <si>
    <t>Advert/bid notice and construction license approval by DWS</t>
  </si>
  <si>
    <t>100% completion of gauging weir for the Bulwer emergency intervention water supply and appointment of 4 contractors for advance infrastructure construction relating to Stephen Dlamini dam</t>
  </si>
  <si>
    <t xml:space="preserve">Not achieved, 4 contractors have been appointed and 0% completion of the gauging weir for the Bulwer emergency intervention water supply </t>
  </si>
  <si>
    <t>1. Progress report with photos signed by contractor
2. Project plan
3. Signed appointment letters</t>
  </si>
  <si>
    <t>100% completion of gauging weir for the Bulwer emergency intervention water supply and appointment of 4 advanced infrastructure contractors</t>
  </si>
  <si>
    <t>Number of HH connected to sewer system</t>
  </si>
  <si>
    <t>Site establishment was done in this quarter however this was carried forward from quarter two</t>
  </si>
  <si>
    <t xml:space="preserve">   
1. Progress report with photos signed by contractor
2. Project plan</t>
  </si>
  <si>
    <t>Not achieved, there is no evidence of connection of 150 HH</t>
  </si>
  <si>
    <t>1. Progress report with photos signed by contractor
2. Project plan
3. Beneficiary confirmations signed by beneficiaries</t>
  </si>
  <si>
    <t>To upgrade existing infrastructure to service 1392 households by June 2016</t>
  </si>
  <si>
    <t xml:space="preserve">Number of meters of reticulation completed and upgrading of sewer pump station - Yes/No.
</t>
  </si>
  <si>
    <t xml:space="preserve">Complete 5500m reticulation and Yes - upgrading of sewer pump station completed.
</t>
  </si>
  <si>
    <t>1. Beneficiary list
2. Signed beneficiary confirmations</t>
  </si>
  <si>
    <t>200 unit installed</t>
  </si>
  <si>
    <t>Achieved, 757 units constructed.</t>
  </si>
  <si>
    <t>484 units constructed</t>
  </si>
  <si>
    <t>Not Achieved, no relevant evidenced on file</t>
  </si>
  <si>
    <t>1044 VIP units installed</t>
  </si>
  <si>
    <t>1112 VIP units installed</t>
  </si>
  <si>
    <t>Achieved, 215 units installed</t>
  </si>
  <si>
    <t xml:space="preserve"> 600 units installed</t>
  </si>
  <si>
    <t>To construct disaster management centre by June 2014</t>
  </si>
  <si>
    <t xml:space="preserve">Percentage Completion of construction of the Disaster management centre </t>
  </si>
  <si>
    <t xml:space="preserve">100% complete Disaster Management Centre by October 2014
</t>
  </si>
  <si>
    <t xml:space="preserve">To maximise debt collection by 2015 and beyond.
 </t>
  </si>
  <si>
    <t>Not Achieved,
No relevant evidence on file.</t>
  </si>
  <si>
    <t>Reasons and Corrective Action to be stated</t>
  </si>
  <si>
    <t>1. Debtors list ,  debtors collection schedule and monthly receipts</t>
  </si>
  <si>
    <t>Achieved.
108% of debts collected.</t>
  </si>
  <si>
    <t>Number of meetings held.</t>
  </si>
  <si>
    <t>To facilitate the effective and efficient allocation of  financial resources by 2015 and beyond.</t>
  </si>
  <si>
    <t>Date by which 2015/16 budget is approved.</t>
  </si>
  <si>
    <t>2015/16 draft budget tabled to Council</t>
  </si>
  <si>
    <t>Signed Council resolution</t>
  </si>
  <si>
    <t xml:space="preserve">2015/16 budget adopted by Council
</t>
  </si>
  <si>
    <t>2015/16 budget adopted by Council by May 2015.
.</t>
  </si>
  <si>
    <t xml:space="preserve">Preparing monthly financial statements
</t>
  </si>
  <si>
    <t xml:space="preserve">AFS prepared and submitted to Auditor General by 30 September </t>
  </si>
  <si>
    <t>To ensure effective financial systems administration by 2015.</t>
  </si>
  <si>
    <t>By enhancing finance personnel competencies on financial management system functionalities and system support.</t>
  </si>
  <si>
    <t>Number of staff trained.</t>
  </si>
  <si>
    <t>4 staff members trained</t>
  </si>
  <si>
    <t>1. Signed attendance register
2. Certificates</t>
  </si>
  <si>
    <t>8 staff members trained .</t>
  </si>
  <si>
    <t>To ensure effective, efficient, economical review and implementation of finance policies and by June 2015 and beyond.</t>
  </si>
  <si>
    <t>By creating financial management policies implementation plan</t>
  </si>
  <si>
    <t>Date by which financial management policy adopted by Council.</t>
  </si>
  <si>
    <t>Workshop conducted to review financial management policies</t>
  </si>
  <si>
    <t>Signed attendance register</t>
  </si>
  <si>
    <t>Policies adopted by Council</t>
  </si>
  <si>
    <t>To ensure effective, efficient, economical and compliant procurement of goods and services by 2015 and beyond.</t>
  </si>
  <si>
    <t xml:space="preserve">Data cleansing </t>
  </si>
  <si>
    <t>1 Data cleansing conducted</t>
  </si>
  <si>
    <t>Register signed by CFO/delegate</t>
  </si>
  <si>
    <t>To have a credible Asset Register that complies with GRAP by end of June 2015.</t>
  </si>
  <si>
    <t>By conducting asset assessment.</t>
  </si>
  <si>
    <t>Number of monthly reports on acquisition, work in progress and completed projects.</t>
  </si>
  <si>
    <t>3 monthly reports on acquisition, work in progress and completed projects.</t>
  </si>
  <si>
    <t>3 monthly reports on acquisition, working progress and completed projects signed by CFO/ delegate</t>
  </si>
  <si>
    <t>Not Achieved,
2 monthly reports on acquisition and work in progress projects.</t>
  </si>
  <si>
    <t>?</t>
  </si>
  <si>
    <t>Debt collected 80%
Debt collection to be increased by 80%.</t>
  </si>
  <si>
    <t xml:space="preserve">
% of billed income collected</t>
  </si>
  <si>
    <t xml:space="preserve">The meeting could not be held due to the busy schedule of the Meter Readers and the Director Income and Expenditure. A new date will be arranged in May 2015 </t>
  </si>
  <si>
    <t>Date by which the AFS are submitted to Auditor General (AG).</t>
  </si>
  <si>
    <t>Number of data cleansing conducted.</t>
  </si>
  <si>
    <t>4 data cleansing conducted</t>
  </si>
  <si>
    <t>Note:
The above quarterly report contains actual performance information as at quarter three.
The actual results depicted in the report are based on the portfolio of evidence contained in the departmental files.  In some instances the targets may have been met but the evidence is either missing or insufficient or irrelevant, which could mean that these results are not a fair presentation of the operations of HGDM. Management is therefore in the process of collating and filling the required evidence such that credible evidence is available on submission of the Annual Performance Report to the Auditor-General.
Once the information is collated and filed, the Draft Annual Performance report will be adjusted accordingly.</t>
  </si>
  <si>
    <t xml:space="preserve">     HARRY GWAL DISTRICT MUNICIPALITY                                                                        INFRASTRUCTURE SERVICES DEPARTMENT                               DRAFT 2014/2015 ANNUAL PERFORMANCE REPORT</t>
  </si>
  <si>
    <t>HARRY GWAL DISTRICT MUNICIPALITY           BUDGET AND TREASURY OFFICE       DRAFT 2014/2015 ANNUAL PERFORMANCE REPORT</t>
  </si>
  <si>
    <t>Target met</t>
  </si>
  <si>
    <t xml:space="preserve">Target not met
( foundation completed and 0% reservoir walls completed). </t>
  </si>
  <si>
    <t>Target not met
( the appointment of the contractor was done in this quarter)</t>
  </si>
  <si>
    <t>Target not met
(project Commissioning and hand over of Springfontein is not done)</t>
  </si>
  <si>
    <t>Target not met
(consultant report shows previous year's progress and states that the contractor is slow on site).</t>
  </si>
  <si>
    <t xml:space="preserve">Construction of 1.5km pipe in progress </t>
  </si>
  <si>
    <t xml:space="preserve">     HARRY GWAL DISTRICT MUNICIPALITY                                                                      INFRASTRUCTURE SERVICES DEPARTMENT                               2014/2015 QUARTER 3 REPORT</t>
  </si>
  <si>
    <t xml:space="preserve">  Rudimentary reticulation 100% completed and advert for phase 2 sent out</t>
  </si>
  <si>
    <t xml:space="preserve"> 50% reservoir foundation and trench excavation at 40% Pipe laid and backfield</t>
  </si>
  <si>
    <t>Target not met
(no evidence of site establishment)</t>
  </si>
  <si>
    <t>site established and earthworks for reservoir 100% completed</t>
  </si>
  <si>
    <t>Target not met 
(although foundation of reservoirs and  concrete slab for the package plant is 50% complete, there is no credible evidence, i.e. contractor/consultant report to support this).</t>
  </si>
  <si>
    <t>Target not met
( construction of 2km reticulation pipeline in progress)</t>
  </si>
  <si>
    <t xml:space="preserve"> (site established and 2.5km bulk pipeline laid)</t>
  </si>
  <si>
    <t>Target not Met (no evidence of 635 connections)</t>
  </si>
  <si>
    <t xml:space="preserve"> site established and trench excavation 00% completed</t>
  </si>
  <si>
    <t xml:space="preserve">site established, excavation of 2ML reservoir foundation completed </t>
  </si>
  <si>
    <t>Target not met completion certificate dated 25 June 2013</t>
  </si>
  <si>
    <t xml:space="preserve"> Minutes refer to a site meeting held on 1 December 2014. Laying of 7.3km pipe line is in progress</t>
  </si>
  <si>
    <t>Target not met  reservoir is 80% completed</t>
  </si>
  <si>
    <t>Target not met
(no evidence of completion of snag list)</t>
  </si>
  <si>
    <t>Target not met
(excavation of pipeline is in-progress, laying of pipeline has not been started)</t>
  </si>
  <si>
    <t xml:space="preserve"> 7800m  of water pipeline 100% completed. Pump station is at 95%</t>
  </si>
  <si>
    <t>Target not met there is no evidence of completion of the 4 rudimentary schemes</t>
  </si>
  <si>
    <t>Target not met 
(bid notice for appointment of contractors prepared with closing date of 20 February 204. There is no evidence of license application by DWS).</t>
  </si>
  <si>
    <t>305 units installed</t>
  </si>
  <si>
    <t xml:space="preserve">
80% of debts collected.</t>
  </si>
  <si>
    <t>Target not met
Not meeting held</t>
  </si>
  <si>
    <t xml:space="preserve">
Draft budget tabled to council.</t>
  </si>
  <si>
    <t>Target not met
No relevant evidence on file.</t>
  </si>
  <si>
    <t>Target not met,
2 monthly reports on acquisition and work in progress projects.</t>
  </si>
  <si>
    <t>2014-2015</t>
  </si>
  <si>
    <t>Q1 Evidence</t>
  </si>
  <si>
    <t>To faciliate the procurement of additional equipment for the DMC</t>
  </si>
  <si>
    <t>By deloping the specification and submitting to SCM unit to facilitate the procurement</t>
  </si>
  <si>
    <t>700 000 00</t>
  </si>
  <si>
    <t>Fire beaters</t>
  </si>
  <si>
    <t>To Facillitate Procurement of Fire Beaters</t>
  </si>
  <si>
    <t>Procurement of Fire Beaters</t>
  </si>
  <si>
    <t>80 000 00</t>
  </si>
  <si>
    <t>Disaster incidents</t>
  </si>
  <si>
    <t>To respond and conduct assessments within 5 hours</t>
  </si>
  <si>
    <t>By engaging DMV depending on the magnitude of the incidents</t>
  </si>
  <si>
    <t>Effective response to disasters</t>
  </si>
  <si>
    <t>Within 5 Hours</t>
  </si>
  <si>
    <t>Disaster relief material</t>
  </si>
  <si>
    <t>To acquire Disaster Relief Material</t>
  </si>
  <si>
    <t xml:space="preserve">Acquisition of Relief Material </t>
  </si>
  <si>
    <t>600  blankest, 600 mattresses, 600 plastic sheets and 90 food parcels</t>
  </si>
  <si>
    <t>Lightning conducters</t>
  </si>
  <si>
    <t xml:space="preserve">Installation of Lightning Conductor Infrastructure </t>
  </si>
  <si>
    <t>Identification of areas prone to Lightning</t>
  </si>
  <si>
    <t>Supply and Installation of Lightning Conductors</t>
  </si>
  <si>
    <t>200 000 00</t>
  </si>
  <si>
    <t>Disaster Managemnt Equipment.</t>
  </si>
  <si>
    <t>Procurement of 100 fire beater</t>
  </si>
  <si>
    <t>1.Invoice</t>
  </si>
  <si>
    <t>Respond within 5 hours</t>
  </si>
  <si>
    <t>Assessment forms</t>
  </si>
  <si>
    <t>400 blankest, 300 mattresses, 25 plastic sheets and 50 food parcels</t>
  </si>
  <si>
    <t>1. Invoice            2. Register</t>
  </si>
  <si>
    <t>Supply chain process and Advertising</t>
  </si>
  <si>
    <t xml:space="preserve">AN EFFECTIVE CLIMATE CHANGE MITIGATION AND ADAPTATION RESPONSE </t>
  </si>
  <si>
    <t>LOCAL ECONOMIC AND SOCIAL DEVELOPMENT</t>
  </si>
  <si>
    <t>Municipal Health by-laws</t>
  </si>
  <si>
    <t xml:space="preserve">To amend and gazette municipal health by-laws </t>
  </si>
  <si>
    <t>By engaging the municipal legal team to assit in amending and gazetting the By-laws</t>
  </si>
  <si>
    <t xml:space="preserve">By-laws amendment and gazetting </t>
  </si>
  <si>
    <t>Health and Hygiene awareness</t>
  </si>
  <si>
    <t>To conduct  12 Health and Hygiene Awareness Campaigns Annually</t>
  </si>
  <si>
    <t>By conducting Health and Hygiene Awareness Campaigns to communities prone to communicable diseases</t>
  </si>
  <si>
    <t>Health and Hygiene Awareness Campaigns</t>
  </si>
  <si>
    <t>To manage, control and monitor exhumations and reburial or  disposal of human remains</t>
  </si>
  <si>
    <t>To attend to all exhumations, burial of pauper and destitute corpses in terms of policy</t>
  </si>
  <si>
    <t>Disposal Of the dead (Human Remains)</t>
  </si>
  <si>
    <t>Greenest Municipality competition</t>
  </si>
  <si>
    <t>To encourage greening and proper waste management practices</t>
  </si>
  <si>
    <t>By hosting the Greenest Municipal awards ceremony</t>
  </si>
  <si>
    <t>Greenest Municipal Competition</t>
  </si>
  <si>
    <t>350 000 00</t>
  </si>
  <si>
    <t>Communicable Disease, Food and Chemical Poisoning</t>
  </si>
  <si>
    <t>To Facllitate Investigation of Reported Communicable Disease, Food and Chemical Poisoning</t>
  </si>
  <si>
    <t>To work hand in hand with health institutions to investigate reported communicable diseases, Food and Chemical Poisoning</t>
  </si>
  <si>
    <t>Investigation of Communicable diseases, Food and Chemical Poisoning</t>
  </si>
  <si>
    <t>Training of street Traders</t>
  </si>
  <si>
    <t>To prevent the spread of communicable diseases and food poisining</t>
  </si>
  <si>
    <t>By building capacity of street traders on food handling of foodstuffs &amp; hygiene</t>
  </si>
  <si>
    <t xml:space="preserve">Capacity building of Food Street Traders </t>
  </si>
  <si>
    <t xml:space="preserve">To monitor water quality </t>
  </si>
  <si>
    <t>By taking water samples to laboratory for analysis</t>
  </si>
  <si>
    <t>Water Samples analysis</t>
  </si>
  <si>
    <t>150 000 00</t>
  </si>
  <si>
    <t>Clean up campaigns</t>
  </si>
  <si>
    <t>To promote cleanliness in our towns and communities</t>
  </si>
  <si>
    <t>By conducting clean up and awareness campaigns</t>
  </si>
  <si>
    <t>Clean up and awareness campaigns</t>
  </si>
  <si>
    <t>1 competition held</t>
  </si>
  <si>
    <t xml:space="preserve">Development of Terms of reference, Advertising and supply chain recruitment process </t>
  </si>
  <si>
    <t>3 Health and Hygiene awareness campaigns</t>
  </si>
  <si>
    <t>To attend 100% of applications received</t>
  </si>
  <si>
    <t>Drafting of entry forms and competition criteria and submit to local municipalities</t>
  </si>
  <si>
    <t>100% of cases received</t>
  </si>
  <si>
    <t>Prepare Specification, advertisement and procurement of promotional material &amp; conduct 2 street traders workshops on food safety.</t>
  </si>
  <si>
    <t>50 water samples taken for analysis</t>
  </si>
  <si>
    <t xml:space="preserve">1 clean up campaign conducted </t>
  </si>
  <si>
    <t>Terms of Reference</t>
  </si>
  <si>
    <t>Attendance register</t>
  </si>
  <si>
    <t>Correspondence received</t>
  </si>
  <si>
    <t>Entry forms and Proof of submission</t>
  </si>
  <si>
    <t>Signed attendance register and dated photos</t>
  </si>
  <si>
    <t xml:space="preserve">YOUTH DEVELOPMENT </t>
  </si>
  <si>
    <t>MUNICIPAL HEALTH SERVICES UNIT</t>
  </si>
  <si>
    <t>Back school drive</t>
  </si>
  <si>
    <t>To promote the culture of learning</t>
  </si>
  <si>
    <t xml:space="preserve">By identifying schools that will be visited and to partner with the local municipalities </t>
  </si>
  <si>
    <t xml:space="preserve"> Back to School Drive.</t>
  </si>
  <si>
    <t>Community Bursaries</t>
  </si>
  <si>
    <t>To assist learners  that can not afford enrollment fees in the institutions of higher learning</t>
  </si>
  <si>
    <t>By providing financial assistence to the prospective learners</t>
  </si>
  <si>
    <t>Enrollment fees</t>
  </si>
  <si>
    <t>Cuban Basaries</t>
  </si>
  <si>
    <t>To contribute positively towards skills development of our youth and investing in scarse skills</t>
  </si>
  <si>
    <t>By proving bursaries to derserving and needy learners</t>
  </si>
  <si>
    <t>CUBAN Bursaries</t>
  </si>
  <si>
    <t>180 000 00</t>
  </si>
  <si>
    <t xml:space="preserve">Youth Development Empowernment Plan </t>
  </si>
  <si>
    <t>To encourage youth to be involved in the development and implementation of their programmes</t>
  </si>
  <si>
    <t>By hosting district youth indaba</t>
  </si>
  <si>
    <t>Youth Development Indaba</t>
  </si>
  <si>
    <t xml:space="preserve">ICT Hub </t>
  </si>
  <si>
    <t xml:space="preserve">To promote involvement of Youth in ICT </t>
  </si>
  <si>
    <t>By procuring computers and payment of monthly stipent for the remaining 6 months</t>
  </si>
  <si>
    <t>ICT hub</t>
  </si>
  <si>
    <t>SPECIAL PROGRAMMES</t>
  </si>
  <si>
    <t xml:space="preserve">By hosting district golden games and participating in Provincial golden games </t>
  </si>
  <si>
    <t xml:space="preserve">Golden Games </t>
  </si>
  <si>
    <t>Maskhandi Festival</t>
  </si>
  <si>
    <t>To unearth new talent focusing on maskandi genre</t>
  </si>
  <si>
    <t>By hosting maskandi festival</t>
  </si>
  <si>
    <t xml:space="preserve">Cultural Festival </t>
  </si>
  <si>
    <t>Participation in Umkhosi womhlanga</t>
  </si>
  <si>
    <t>Women`s summit</t>
  </si>
  <si>
    <t>To educate men on their social responsibilty within our communities</t>
  </si>
  <si>
    <t>To host the womens' summit</t>
  </si>
  <si>
    <t>To promote moral regeneration through Umkhosi womhlanga</t>
  </si>
  <si>
    <t xml:space="preserve">Umkhosi Womhlanga </t>
  </si>
  <si>
    <t xml:space="preserve">Disability day </t>
  </si>
  <si>
    <t xml:space="preserve"> Men`s summit</t>
  </si>
  <si>
    <t>Womens' summit</t>
  </si>
  <si>
    <t>By July 2014</t>
  </si>
  <si>
    <t>Preparotory meetings</t>
  </si>
  <si>
    <t>Hosting of summit by July 2015</t>
  </si>
  <si>
    <t>Signed attendance registers by participants and photos</t>
  </si>
  <si>
    <t>Dated photos</t>
  </si>
  <si>
    <t>1.Attendance register                  2. Photos</t>
  </si>
  <si>
    <t xml:space="preserve">Ensure participation of SDM maidens in Umkhosi Womhlanga  </t>
  </si>
  <si>
    <t>By hosting an annual men's summit</t>
  </si>
  <si>
    <t>By hosting an annual women summit</t>
  </si>
  <si>
    <t xml:space="preserve">SPORT AND RECREATION </t>
  </si>
  <si>
    <t xml:space="preserve">To promote rural horse riding within the district </t>
  </si>
  <si>
    <t xml:space="preserve">To particpate in the Dundee July </t>
  </si>
  <si>
    <t xml:space="preserve">To host and participate in the SDM Summer Cup </t>
  </si>
  <si>
    <t>To host Mayoral games</t>
  </si>
  <si>
    <t xml:space="preserve">Identify suitable players that will participate in the games </t>
  </si>
  <si>
    <t>To participate in the  IG's tournaments annually.</t>
  </si>
  <si>
    <t>To coordinate district selection tornamnet and participate in the provinvcial tournament.</t>
  </si>
  <si>
    <t>To encourage youth to partake in sport</t>
  </si>
  <si>
    <t>By forming the leagues</t>
  </si>
  <si>
    <t xml:space="preserve">To develop athletics as a sport code that will that promote healthy living, tourism,social cohesion as well as enabling participants to qualify for the comrades marathon  </t>
  </si>
  <si>
    <t>By Inviting the participants through website and media</t>
  </si>
  <si>
    <t>District Senior citizens Golden games</t>
  </si>
  <si>
    <t>To encourage healthy living and fitness amongs senior citizens</t>
  </si>
  <si>
    <t>Dundee July</t>
  </si>
  <si>
    <t xml:space="preserve">Summer Cup </t>
  </si>
  <si>
    <t>Club Champoinships</t>
  </si>
  <si>
    <t>Harry Gwala District Marathon</t>
  </si>
  <si>
    <t>Participating in the Dundee July Event</t>
  </si>
  <si>
    <t>1. Preparatory meeting held</t>
  </si>
  <si>
    <t>Mayoral cup held in preparation of the SALGA games</t>
  </si>
  <si>
    <t xml:space="preserve">District selections in preparation for  the province tournamant </t>
  </si>
  <si>
    <t>Netball tournament</t>
  </si>
  <si>
    <t xml:space="preserve">1. Photos </t>
  </si>
  <si>
    <t>1. Attendance Register             2. Minutes</t>
  </si>
  <si>
    <t>1. Photos                2. Attendance register</t>
  </si>
  <si>
    <t xml:space="preserve">1. Photos                2. Attendance register </t>
  </si>
  <si>
    <t xml:space="preserve">PLANNING AND DEVELOPMENT </t>
  </si>
  <si>
    <t>GIS and CAS</t>
  </si>
  <si>
    <t>To comply with operation license requirements</t>
  </si>
  <si>
    <t>By improving the operating systems annually</t>
  </si>
  <si>
    <t>Renewal of GIS and CAD operating system</t>
  </si>
  <si>
    <t xml:space="preserve">SDF </t>
  </si>
  <si>
    <t>To review the HGDM SDF</t>
  </si>
  <si>
    <t>Development of a credible SDF Framework partially in house and in consulatation with relevant stakeholders</t>
  </si>
  <si>
    <t>SDF review</t>
  </si>
  <si>
    <t>Umgeni farm detailed layout</t>
  </si>
  <si>
    <t>To develop a district office Park on Umngeni farm</t>
  </si>
  <si>
    <t xml:space="preserve">Appoint a service provider to assist with the town planning, envoronment and architectural design </t>
  </si>
  <si>
    <t>Preparation of Umngeni Farm Detailed Layout and Township Establishment and Architectural Design</t>
  </si>
  <si>
    <t>250 000 00</t>
  </si>
  <si>
    <t xml:space="preserve"> June 2014</t>
  </si>
  <si>
    <t xml:space="preserve">Advert </t>
  </si>
  <si>
    <t>IDP/PMS DIRECTORATE</t>
  </si>
  <si>
    <t>IMPLEMENT A DIFFERENTIATED APPROACH TO MUICIPAL FINANCE, PLANNING AND SUPPORT</t>
  </si>
  <si>
    <t>TO INCREASE INTERACTION BETWEEN THE MUNICIPALITY AND THE COMMUNITY TO DEPEEN DEMOCRACY AND ENHANCE SOCIAL COHESION</t>
  </si>
  <si>
    <t xml:space="preserve">IDP </t>
  </si>
  <si>
    <t>PMS Review</t>
  </si>
  <si>
    <t>To have fully complying and functional PMS</t>
  </si>
  <si>
    <t xml:space="preserve">By engaging the service provider  </t>
  </si>
  <si>
    <t>ANNUAL REPORT</t>
  </si>
  <si>
    <t>To ensure that the annual report is submitted on time to the AG, National Treasury and to COGTA</t>
  </si>
  <si>
    <t>By ensuring that the first draft is submitted by the 31 August and the final draft by the 31 January of each financial year.</t>
  </si>
  <si>
    <t>PMS review</t>
  </si>
  <si>
    <t>Annual Report preparation</t>
  </si>
  <si>
    <t>By May 2015</t>
  </si>
  <si>
    <t>1 Annual report</t>
  </si>
  <si>
    <t>Ensuring full alignment to the IDP and PMS</t>
  </si>
  <si>
    <t>Submission of the draft Annual report to AG</t>
  </si>
  <si>
    <t>1. Matrix                  2. SDBIP.                3. Attendance register</t>
  </si>
  <si>
    <t xml:space="preserve">1. Draft Annual report                  2. Signed Acknowledgement letter </t>
  </si>
  <si>
    <t>IDP Alignment meetings</t>
  </si>
  <si>
    <t>IDP</t>
  </si>
  <si>
    <t>60 learners</t>
  </si>
  <si>
    <t>6 learners</t>
  </si>
  <si>
    <t>By December 2014</t>
  </si>
  <si>
    <t>By June 2015</t>
  </si>
  <si>
    <t>Five Health &amp; Hygiene awarenesses conducted</t>
  </si>
  <si>
    <t>1. Correspondence Reporting Case            2. Investigation Report &amp; intervention</t>
  </si>
  <si>
    <t xml:space="preserve">
Signed attendance registers</t>
  </si>
  <si>
    <t>five street traders trainings conducted in all LM's</t>
  </si>
  <si>
    <t>3 cleanup campaigns held</t>
  </si>
  <si>
    <t>100 fire beaters procured</t>
  </si>
  <si>
    <t>1.Terms of Reference         2. Advert   3. Registers</t>
  </si>
  <si>
    <t>R 20 000 00</t>
  </si>
  <si>
    <t xml:space="preserve">Terms of reference have been developed. </t>
  </si>
  <si>
    <t>target met</t>
  </si>
  <si>
    <t>One request for exhumation of two corpes was processed (100%)</t>
  </si>
  <si>
    <t>Entry forms sent to all LM's to participate in the Competition and assessments conducted</t>
  </si>
  <si>
    <t xml:space="preserve">target exceeded </t>
  </si>
  <si>
    <t>one notice on communicable disease was received and investigated. A Health Education was conducted (100%)</t>
  </si>
  <si>
    <t>specification for the procurement of disaster relief material has been developed and submitted to SCM, however disaster material could be procured because there was enoung stock</t>
  </si>
  <si>
    <t>Target not met. Disaster material could be procured because there was enoung stock</t>
  </si>
  <si>
    <t>Target not met, due to the change in the instalation method. Amended  terms of reference have been submitted to SCM</t>
  </si>
  <si>
    <t>Disaster Management equipment (Gym)</t>
  </si>
  <si>
    <t>Appoint a service proviver to assist in the procument of a gym</t>
  </si>
  <si>
    <t xml:space="preserve">Terms of reference have been developed for the review of bylaws. </t>
  </si>
  <si>
    <t>HGDM particiapated in the Dundee July horse racing</t>
  </si>
  <si>
    <t>2 preparatory meetings have been held</t>
  </si>
  <si>
    <t>Mayoral cup was held on the 8th of August 2015</t>
  </si>
  <si>
    <t>District selection for the indigenuos games was held in August and further particated in the Provincial games that were held in Mkhanyakude DM</t>
  </si>
  <si>
    <t xml:space="preserve">Target not met due to limited funding. The municipality should consider increasing the sport budget </t>
  </si>
  <si>
    <r>
      <t>1</t>
    </r>
    <r>
      <rPr>
        <sz val="12"/>
        <rFont val="Arial"/>
        <family val="2"/>
      </rPr>
      <t xml:space="preserve">1 IDP Alignement was hled </t>
    </r>
  </si>
  <si>
    <t>Only applicable in the 3rd quarter</t>
  </si>
  <si>
    <t>Draft Annual Report was submitted to the AG in August 2015</t>
  </si>
  <si>
    <t>Preparation of Specification to procure ICT Hub computers</t>
  </si>
  <si>
    <t>Specification to procure ICT Hub computers has been prepared</t>
  </si>
  <si>
    <t>Specification document</t>
  </si>
  <si>
    <t>By August 2015</t>
  </si>
  <si>
    <t>Both District and Provincial games were held in August 2015 at Uthungulu</t>
  </si>
  <si>
    <t>1 preparotory meeting to be held</t>
  </si>
  <si>
    <t>Preparatory meeting was held and HGDM participated to Umkhosi Womhlanga in September 2015</t>
  </si>
  <si>
    <t>Men's summitt was held on the 31st of July 2015 at Umzimkhulu LM</t>
  </si>
  <si>
    <t>Hosting of women's summit by August 2015</t>
  </si>
  <si>
    <t>The women's summit was held together with women's celebration on the 1st of August 2015</t>
  </si>
  <si>
    <t>Expenditure to Date</t>
  </si>
  <si>
    <t>R0-</t>
  </si>
  <si>
    <t>R30 000 00</t>
  </si>
  <si>
    <t>R20 500 00</t>
  </si>
  <si>
    <t>R99 500 00</t>
  </si>
  <si>
    <t>R150 000 00</t>
  </si>
  <si>
    <t>R208 940 00</t>
  </si>
  <si>
    <t>R44 000 00</t>
  </si>
  <si>
    <t>R2 854 00</t>
  </si>
  <si>
    <t>R210 000 00</t>
  </si>
  <si>
    <t>R98 872 00</t>
  </si>
  <si>
    <t>R199 900 00</t>
  </si>
  <si>
    <t>Mayoral cup</t>
  </si>
  <si>
    <t>R4000 000 00</t>
  </si>
  <si>
    <t>R541 531 00</t>
  </si>
  <si>
    <t>Indigenous Games</t>
  </si>
  <si>
    <t>R122 000 00</t>
  </si>
  <si>
    <r>
      <rPr>
        <b/>
        <sz val="12"/>
        <rFont val="Arial"/>
        <family val="2"/>
      </rPr>
      <t>4.3</t>
    </r>
    <r>
      <rPr>
        <sz val="12"/>
        <rFont val="Arial"/>
        <family val="2"/>
      </rPr>
      <t>.Turnaround time in response to disaster incidents occurred  and reported</t>
    </r>
  </si>
  <si>
    <r>
      <rPr>
        <b/>
        <sz val="12"/>
        <color theme="1"/>
        <rFont val="Arial"/>
        <family val="2"/>
      </rPr>
      <t>4.6</t>
    </r>
    <r>
      <rPr>
        <sz val="12"/>
        <color theme="1"/>
        <rFont val="Arial"/>
        <family val="2"/>
      </rPr>
      <t>. Date in which the municipal health by laws are amended</t>
    </r>
  </si>
  <si>
    <r>
      <rPr>
        <b/>
        <sz val="12"/>
        <color indexed="8"/>
        <rFont val="Arial"/>
        <family val="2"/>
      </rPr>
      <t>4.7.</t>
    </r>
    <r>
      <rPr>
        <sz val="12"/>
        <color indexed="8"/>
        <rFont val="Arial"/>
        <family val="2"/>
      </rPr>
      <t xml:space="preserve"> Number of Health and Hygiene awareness campaigns conducted</t>
    </r>
  </si>
  <si>
    <r>
      <rPr>
        <b/>
        <sz val="12"/>
        <rFont val="Arial"/>
        <family val="2"/>
      </rPr>
      <t>4.8.</t>
    </r>
    <r>
      <rPr>
        <sz val="12"/>
        <rFont val="Arial"/>
        <family val="2"/>
      </rPr>
      <t xml:space="preserve"> To attend to all exhumations, reburial, pauper and destitute burial </t>
    </r>
  </si>
  <si>
    <r>
      <rPr>
        <b/>
        <sz val="12"/>
        <rFont val="Arial"/>
        <family val="2"/>
      </rPr>
      <t>4.9.</t>
    </r>
    <r>
      <rPr>
        <sz val="12"/>
        <rFont val="Arial"/>
        <family val="2"/>
      </rPr>
      <t xml:space="preserve"> Number of Greenest Municipal  Competition Held</t>
    </r>
  </si>
  <si>
    <r>
      <rPr>
        <b/>
        <sz val="12"/>
        <rFont val="Arial"/>
        <family val="2"/>
      </rPr>
      <t>4.10</t>
    </r>
    <r>
      <rPr>
        <sz val="12"/>
        <rFont val="Arial"/>
        <family val="2"/>
      </rPr>
      <t xml:space="preserve">. To attend to all invistigated  reported cases </t>
    </r>
  </si>
  <si>
    <r>
      <rPr>
        <b/>
        <sz val="12"/>
        <rFont val="Arial"/>
        <family val="2"/>
      </rPr>
      <t>4.11</t>
    </r>
    <r>
      <rPr>
        <sz val="12"/>
        <rFont val="Arial"/>
        <family val="2"/>
      </rPr>
      <t>. Number of Food Street Traders Trained on food handling</t>
    </r>
  </si>
  <si>
    <r>
      <rPr>
        <b/>
        <sz val="12"/>
        <rFont val="Arial"/>
        <family val="2"/>
      </rPr>
      <t>4.12.</t>
    </r>
    <r>
      <rPr>
        <sz val="12"/>
        <rFont val="Arial"/>
        <family val="2"/>
      </rPr>
      <t xml:space="preserve">  Number of water samples taken for analysis</t>
    </r>
  </si>
  <si>
    <r>
      <rPr>
        <b/>
        <sz val="12"/>
        <rFont val="Arial"/>
        <family val="2"/>
      </rPr>
      <t>4.13</t>
    </r>
    <r>
      <rPr>
        <sz val="12"/>
        <rFont val="Arial"/>
        <family val="2"/>
      </rPr>
      <t>. Number of cleanup campaigns conducted</t>
    </r>
  </si>
  <si>
    <r>
      <rPr>
        <b/>
        <sz val="12"/>
        <rFont val="Arial"/>
        <family val="2"/>
      </rPr>
      <t>4.14</t>
    </r>
    <r>
      <rPr>
        <sz val="12"/>
        <rFont val="Arial"/>
        <family val="2"/>
      </rPr>
      <t>. Back to school drive held by January 2016</t>
    </r>
  </si>
  <si>
    <r>
      <rPr>
        <b/>
        <sz val="12"/>
        <rFont val="Arial"/>
        <family val="2"/>
      </rPr>
      <t>4.15.</t>
    </r>
    <r>
      <rPr>
        <sz val="12"/>
        <rFont val="Arial"/>
        <family val="2"/>
      </rPr>
      <t>Number learners assisted with finance for enrollemt in Higher Education institutions</t>
    </r>
  </si>
  <si>
    <r>
      <rPr>
        <b/>
        <sz val="12"/>
        <rFont val="Arial"/>
        <family val="2"/>
      </rPr>
      <t>4.17</t>
    </r>
    <r>
      <rPr>
        <sz val="12"/>
        <rFont val="Arial"/>
        <family val="2"/>
      </rPr>
      <t>. Youth Indaba held by June 2016</t>
    </r>
  </si>
  <si>
    <r>
      <rPr>
        <b/>
        <sz val="12"/>
        <rFont val="Arial"/>
        <family val="2"/>
      </rPr>
      <t>4.18</t>
    </r>
    <r>
      <rPr>
        <sz val="12"/>
        <rFont val="Arial"/>
        <family val="2"/>
      </rPr>
      <t xml:space="preserve">. Youth involved in the ICT hub by June 2016  </t>
    </r>
  </si>
  <si>
    <r>
      <rPr>
        <b/>
        <sz val="12"/>
        <color rgb="FF000000"/>
        <rFont val="Arial"/>
        <family val="2"/>
      </rPr>
      <t>4.18.1</t>
    </r>
    <r>
      <rPr>
        <sz val="12"/>
        <color rgb="FF000000"/>
        <rFont val="Arial"/>
        <family val="2"/>
      </rPr>
      <t xml:space="preserve">. Number of District Senior Citizens Golden games and 
</t>
    </r>
    <r>
      <rPr>
        <b/>
        <sz val="12"/>
        <color rgb="FF000000"/>
        <rFont val="Arial"/>
        <family val="2"/>
      </rPr>
      <t>4.18.2.</t>
    </r>
    <r>
      <rPr>
        <sz val="12"/>
        <color rgb="FF000000"/>
        <rFont val="Arial"/>
        <family val="2"/>
      </rPr>
      <t xml:space="preserve"> Number of Provincial games </t>
    </r>
  </si>
  <si>
    <r>
      <rPr>
        <b/>
        <sz val="12"/>
        <color rgb="FF000000"/>
        <rFont val="Arial"/>
        <family val="2"/>
      </rPr>
      <t>4.19.</t>
    </r>
    <r>
      <rPr>
        <sz val="12"/>
        <color rgb="FF000000"/>
        <rFont val="Arial"/>
        <family val="2"/>
      </rPr>
      <t xml:space="preserve"> Number ofcultural festival held </t>
    </r>
  </si>
  <si>
    <r>
      <t xml:space="preserve"> </t>
    </r>
    <r>
      <rPr>
        <b/>
        <sz val="12"/>
        <color rgb="FF000000"/>
        <rFont val="Arial"/>
        <family val="2"/>
      </rPr>
      <t>4.21</t>
    </r>
    <r>
      <rPr>
        <sz val="12"/>
        <color rgb="FF000000"/>
        <rFont val="Arial"/>
        <family val="2"/>
      </rPr>
      <t xml:space="preserve">. Date on which the Disability day is held </t>
    </r>
  </si>
  <si>
    <r>
      <rPr>
        <b/>
        <sz val="12"/>
        <rFont val="Arial"/>
        <family val="2"/>
      </rPr>
      <t>4.20</t>
    </r>
    <r>
      <rPr>
        <sz val="12"/>
        <rFont val="Arial"/>
        <family val="2"/>
      </rPr>
      <t>. Date on which the Umkhosi womhlanga event  held</t>
    </r>
  </si>
  <si>
    <r>
      <t xml:space="preserve"> </t>
    </r>
    <r>
      <rPr>
        <b/>
        <sz val="12"/>
        <color rgb="FF000000"/>
        <rFont val="Arial"/>
        <family val="2"/>
      </rPr>
      <t>4.22</t>
    </r>
    <r>
      <rPr>
        <sz val="12"/>
        <color rgb="FF000000"/>
        <rFont val="Arial"/>
        <family val="2"/>
      </rPr>
      <t>. Date on which the men`s summit is held by July 2015</t>
    </r>
  </si>
  <si>
    <r>
      <rPr>
        <b/>
        <sz val="12"/>
        <color rgb="FF000000"/>
        <rFont val="Arial"/>
        <family val="2"/>
      </rPr>
      <t>4.23</t>
    </r>
    <r>
      <rPr>
        <sz val="12"/>
        <color rgb="FF000000"/>
        <rFont val="Arial"/>
        <family val="2"/>
      </rPr>
      <t>. Date on which the Womens summit is held</t>
    </r>
  </si>
  <si>
    <r>
      <rPr>
        <b/>
        <sz val="12"/>
        <color indexed="8"/>
        <rFont val="Arial"/>
        <family val="2"/>
      </rPr>
      <t>4.24</t>
    </r>
    <r>
      <rPr>
        <sz val="12"/>
        <color indexed="8"/>
        <rFont val="Arial"/>
        <family val="2"/>
      </rPr>
      <t xml:space="preserve">. Date on which the DM participated in Dundee July event  </t>
    </r>
  </si>
  <si>
    <r>
      <rPr>
        <b/>
        <sz val="12"/>
        <color rgb="FF000000"/>
        <rFont val="Arial"/>
        <family val="2"/>
      </rPr>
      <t>4.25.</t>
    </r>
    <r>
      <rPr>
        <sz val="12"/>
        <color rgb="FF000000"/>
        <rFont val="Arial"/>
        <family val="2"/>
      </rPr>
      <t xml:space="preserve"> Date on which  the Summer Cup is held</t>
    </r>
  </si>
  <si>
    <r>
      <rPr>
        <b/>
        <sz val="12"/>
        <color rgb="FF000000"/>
        <rFont val="Arial"/>
        <family val="2"/>
      </rPr>
      <t>4.26</t>
    </r>
    <r>
      <rPr>
        <sz val="12"/>
        <color rgb="FF000000"/>
        <rFont val="Arial"/>
        <family val="2"/>
      </rPr>
      <t>. Date on which the Mayoral Cup held</t>
    </r>
  </si>
  <si>
    <r>
      <rPr>
        <b/>
        <sz val="12"/>
        <color rgb="FF000000"/>
        <rFont val="Arial"/>
        <family val="2"/>
      </rPr>
      <t>4.27</t>
    </r>
    <r>
      <rPr>
        <sz val="12"/>
        <color rgb="FF000000"/>
        <rFont val="Arial"/>
        <family val="2"/>
      </rPr>
      <t>. Date o which District selections in preparation for  the province tournamant held</t>
    </r>
  </si>
  <si>
    <r>
      <rPr>
        <b/>
        <sz val="12"/>
        <color indexed="8"/>
        <rFont val="Arial"/>
        <family val="2"/>
      </rPr>
      <t>4.28</t>
    </r>
    <r>
      <rPr>
        <sz val="12"/>
        <color indexed="8"/>
        <rFont val="Arial"/>
        <family val="2"/>
      </rPr>
      <t>. Number of club champioships supported</t>
    </r>
  </si>
  <si>
    <r>
      <rPr>
        <b/>
        <sz val="12"/>
        <color rgb="FF000000"/>
        <rFont val="Arial"/>
        <family val="2"/>
      </rPr>
      <t>4.29.</t>
    </r>
    <r>
      <rPr>
        <sz val="12"/>
        <color rgb="FF000000"/>
        <rFont val="Arial"/>
        <family val="2"/>
      </rPr>
      <t xml:space="preserve"> Date on which the Marathon is held</t>
    </r>
  </si>
  <si>
    <r>
      <rPr>
        <b/>
        <sz val="12"/>
        <rFont val="Arial"/>
        <family val="2"/>
      </rPr>
      <t>4.31</t>
    </r>
    <r>
      <rPr>
        <sz val="12"/>
        <rFont val="Arial"/>
        <family val="2"/>
      </rPr>
      <t xml:space="preserve">. Date on which the Operating system is renewed </t>
    </r>
  </si>
  <si>
    <r>
      <rPr>
        <b/>
        <sz val="12"/>
        <color indexed="8"/>
        <rFont val="Arial"/>
        <family val="2"/>
      </rPr>
      <t xml:space="preserve"> 4.32</t>
    </r>
    <r>
      <rPr>
        <sz val="12"/>
        <color indexed="8"/>
        <rFont val="Arial"/>
        <family val="2"/>
      </rPr>
      <t xml:space="preserve">. Date on which the SDF is reviewed </t>
    </r>
  </si>
  <si>
    <r>
      <rPr>
        <b/>
        <sz val="12"/>
        <color indexed="8"/>
        <rFont val="Arial"/>
        <family val="2"/>
      </rPr>
      <t>4.33</t>
    </r>
    <r>
      <rPr>
        <sz val="12"/>
        <color indexed="8"/>
        <rFont val="Arial"/>
        <family val="2"/>
      </rPr>
      <t xml:space="preserve">. Date on which the Final Draft is in place </t>
    </r>
  </si>
  <si>
    <r>
      <rPr>
        <b/>
        <sz val="12"/>
        <rFont val="Arial"/>
        <family val="2"/>
      </rPr>
      <t>4.34.</t>
    </r>
    <r>
      <rPr>
        <sz val="12"/>
        <rFont val="Arial"/>
        <family val="2"/>
      </rPr>
      <t xml:space="preserve"> Number of IDP alignment meetings held</t>
    </r>
  </si>
  <si>
    <r>
      <rPr>
        <b/>
        <sz val="12"/>
        <rFont val="Arial"/>
        <family val="2"/>
      </rPr>
      <t>4.35</t>
    </r>
    <r>
      <rPr>
        <sz val="12"/>
        <rFont val="Arial"/>
        <family val="2"/>
      </rPr>
      <t>. Number of IDP roadshows held</t>
    </r>
  </si>
  <si>
    <r>
      <rPr>
        <b/>
        <sz val="12"/>
        <rFont val="Arial"/>
        <family val="2"/>
      </rPr>
      <t>4.36.</t>
    </r>
    <r>
      <rPr>
        <sz val="12"/>
        <rFont val="Arial"/>
        <family val="2"/>
      </rPr>
      <t xml:space="preserve"> Date in which the PMS is fully functional</t>
    </r>
  </si>
  <si>
    <r>
      <rPr>
        <b/>
        <sz val="12"/>
        <rFont val="Arial"/>
        <family val="2"/>
      </rPr>
      <t>4.37.</t>
    </r>
    <r>
      <rPr>
        <sz val="12"/>
        <rFont val="Arial"/>
        <family val="2"/>
      </rPr>
      <t xml:space="preserve"> Date in to which the Draft Annual Report is submitted to Council and the Auditor General</t>
    </r>
  </si>
  <si>
    <t>Council resolution</t>
  </si>
  <si>
    <t>Q2 Target</t>
  </si>
  <si>
    <t>Q2 Actual</t>
  </si>
  <si>
    <t>Evidence</t>
  </si>
  <si>
    <t>Approved Budget</t>
  </si>
  <si>
    <t>Appointment of the service provider</t>
  </si>
  <si>
    <t>Appointing the srvice provider and draft document in place</t>
  </si>
  <si>
    <t xml:space="preserve">Conduct  2 street traders workshops on food safety </t>
  </si>
  <si>
    <t>assessment of all local municipalities that entered the competition</t>
  </si>
  <si>
    <t>Preparatory meetings</t>
  </si>
  <si>
    <t>Advertisement for registration fees</t>
  </si>
  <si>
    <t>6 Students Funded to study medicine in Cuba</t>
  </si>
  <si>
    <t>Stakeholders meeting held and submit a report to Portfolio committee</t>
  </si>
  <si>
    <t>1 cultural festival held by Dec 2014</t>
  </si>
  <si>
    <t>Disability day held by Dec 2015</t>
  </si>
  <si>
    <t>Dance and Soccer Championships</t>
  </si>
  <si>
    <t>2 meetings held</t>
  </si>
  <si>
    <t>Renew operating license</t>
  </si>
  <si>
    <t>Appointment of the service provider and Inception report in place</t>
  </si>
  <si>
    <t>7 IDP road shows held</t>
  </si>
  <si>
    <t>Half-Year Actual</t>
  </si>
  <si>
    <t>R100 000 00</t>
  </si>
  <si>
    <t>2015-2016 Half-Year Performance Report</t>
  </si>
  <si>
    <t>To attend 100% of application received</t>
  </si>
  <si>
    <t>Public consultation during IDP/Budget izimbizo</t>
  </si>
  <si>
    <t>Addressing PMS challenges raised by AG</t>
  </si>
  <si>
    <t>Submission of the draft Annual report to Council</t>
  </si>
  <si>
    <t>1. Atendance register            2.Photos      3. Invoice</t>
  </si>
  <si>
    <t>1. Correspondence Reporting Case            2. Investigation Report</t>
  </si>
  <si>
    <t xml:space="preserve">1.Entry forms and Proof of submission                       2.Assessment documents  </t>
  </si>
  <si>
    <t>Advert</t>
  </si>
  <si>
    <t>Signed attendance registers</t>
  </si>
  <si>
    <t>Proof of payment</t>
  </si>
  <si>
    <t>Signed minutes and attendance register of the prepatory meetings</t>
  </si>
  <si>
    <t>1. Attendance register                2. photos</t>
  </si>
  <si>
    <t>1. Photos        2. Attendance register</t>
  </si>
  <si>
    <t>Operating license</t>
  </si>
  <si>
    <t>IDP road shows Attendance register</t>
  </si>
  <si>
    <t>Attendance registers</t>
  </si>
  <si>
    <t>Community busaries were advertised and closed on the 31st of December 2015. Currently awaiting shortlisting and awarding</t>
  </si>
  <si>
    <r>
      <rPr>
        <b/>
        <sz val="12"/>
        <rFont val="Arial"/>
        <family val="2"/>
      </rPr>
      <t>4.16</t>
    </r>
    <r>
      <rPr>
        <sz val="12"/>
        <rFont val="Arial"/>
        <family val="2"/>
      </rPr>
      <t>. Number of deserving and needy learners funded to study medicine in Cuba</t>
    </r>
  </si>
  <si>
    <t>Target not met</t>
  </si>
  <si>
    <t>Copy of the advert</t>
  </si>
  <si>
    <t xml:space="preserve">Specification was prepared and advertised but currently the ITC Hub has not been implemented </t>
  </si>
  <si>
    <t>Implementation of the ICT Hub by installing computers</t>
  </si>
  <si>
    <t>Both District and Provincial games were held in August 2015</t>
  </si>
  <si>
    <t>1 cultural festivalwas held by Dec 2015 at Ingwe LM Art Centre</t>
  </si>
  <si>
    <t>Preparatory meetimg was and 1 cultural festivalwas held by Dec 2015 at Ingwe LM Art Centre</t>
  </si>
  <si>
    <t>Disability day was held in Dec 2015</t>
  </si>
  <si>
    <t>Summer Cup horse racing was held in November 2015 under Ingwe LM</t>
  </si>
  <si>
    <t>Particiapting in the Summer cup by November 2015</t>
  </si>
  <si>
    <t>HGDM could not participate in the Netball tournaments due to limited funding</t>
  </si>
  <si>
    <t>Only dance that participated at the Championhip held in Port Elizabeth and later in Polokwane and there was no request from Soccer</t>
  </si>
  <si>
    <t>the service provider was not appointed and the gym was not equipment procured</t>
  </si>
  <si>
    <t>Awareness, training and distribution of 100 fire beaters</t>
  </si>
  <si>
    <t>200 fire beaters were procured</t>
  </si>
  <si>
    <t>41 incidents were responded to within 5 hours and assessed</t>
  </si>
  <si>
    <t>300 blankets, 300 mattresses and 60 food parcels were procured</t>
  </si>
  <si>
    <t>The services has not yet been appointed</t>
  </si>
  <si>
    <t>Service provider has not been appointed</t>
  </si>
  <si>
    <t xml:space="preserve">1.Terms of Reference          </t>
  </si>
  <si>
    <t>3 Health and Hygiene awareness campaigns were held</t>
  </si>
  <si>
    <t>6 Health and Hygiene awareness campaigns were held</t>
  </si>
  <si>
    <t>100% of all exhumations received were attended to</t>
  </si>
  <si>
    <t>Assessments have been conducted and currently deciding on final scores for all categories</t>
  </si>
  <si>
    <t>100% of all cases received were investigated</t>
  </si>
  <si>
    <t xml:space="preserve">2 street traiders training and workshop were conducted </t>
  </si>
  <si>
    <t>7 street traiders and workshops were conducted</t>
  </si>
  <si>
    <t>Target execeeded</t>
  </si>
  <si>
    <t>59 water samples taken for analysis</t>
  </si>
  <si>
    <t xml:space="preserve"> 52 water samples were taken for analysis</t>
  </si>
  <si>
    <t>111 water samples were taken for analysis</t>
  </si>
  <si>
    <t>4 clean up campaigns were conducted</t>
  </si>
  <si>
    <t>5 students studying in Cuba were funded and the 6th one was withdrawn due to some challenges that are currently being addressed</t>
  </si>
  <si>
    <t>1 meeting was held at Ingwe LM on the 18th of November 2015</t>
  </si>
  <si>
    <t>2 IDP meetings were held</t>
  </si>
  <si>
    <t>10 IDP Road-Shows were conducted in 5 LMs under HGDM</t>
  </si>
  <si>
    <t>The draft Annual Report was submitted to Council and the AG in November 2015 and the final copy wil be tabled to Council and other relevant departments in January 2016</t>
  </si>
  <si>
    <r>
      <rPr>
        <b/>
        <sz val="12"/>
        <rFont val="Arial"/>
        <family val="2"/>
      </rPr>
      <t>4.1</t>
    </r>
    <r>
      <rPr>
        <sz val="12"/>
        <rFont val="Arial"/>
        <family val="2"/>
      </rPr>
      <t>. Date in which the gym equipment for the disaster centre is procured</t>
    </r>
  </si>
  <si>
    <r>
      <rPr>
        <b/>
        <sz val="12"/>
        <rFont val="Arial"/>
        <family val="2"/>
      </rPr>
      <t>4.2</t>
    </r>
    <r>
      <rPr>
        <sz val="12"/>
        <rFont val="Arial"/>
        <family val="2"/>
      </rPr>
      <t>. Number of Fire Beaters procured and distributed to relevant stakeholders</t>
    </r>
  </si>
  <si>
    <r>
      <rPr>
        <b/>
        <sz val="12"/>
        <rFont val="Arial"/>
        <family val="2"/>
      </rPr>
      <t>4.4. 1.</t>
    </r>
    <r>
      <rPr>
        <sz val="12"/>
        <rFont val="Arial"/>
        <family val="2"/>
      </rPr>
      <t xml:space="preserve"> Number of  blankest
</t>
    </r>
    <r>
      <rPr>
        <b/>
        <sz val="12"/>
        <rFont val="Arial"/>
        <family val="2"/>
      </rPr>
      <t>4.4.2.</t>
    </r>
    <r>
      <rPr>
        <sz val="12"/>
        <rFont val="Arial"/>
        <family val="2"/>
      </rPr>
      <t xml:space="preserve"> Number of  mattresses. 
</t>
    </r>
    <r>
      <rPr>
        <b/>
        <sz val="12"/>
        <rFont val="Arial"/>
        <family val="2"/>
      </rPr>
      <t xml:space="preserve">4.4.3. </t>
    </r>
    <r>
      <rPr>
        <sz val="12"/>
        <rFont val="Arial"/>
        <family val="2"/>
      </rPr>
      <t xml:space="preserve">Number of plastic sheets and </t>
    </r>
    <r>
      <rPr>
        <b/>
        <sz val="12"/>
        <rFont val="Arial"/>
        <family val="2"/>
      </rPr>
      <t>4.4.4.</t>
    </r>
    <r>
      <rPr>
        <sz val="12"/>
        <rFont val="Arial"/>
        <family val="2"/>
      </rPr>
      <t xml:space="preserve"> Number of food parcels</t>
    </r>
  </si>
  <si>
    <r>
      <rPr>
        <b/>
        <sz val="12"/>
        <rFont val="Arial"/>
        <family val="2"/>
      </rPr>
      <t>4.5.</t>
    </r>
    <r>
      <rPr>
        <sz val="12"/>
        <rFont val="Arial"/>
        <family val="2"/>
      </rPr>
      <t xml:space="preserve"> Number of lighting conductors intalled </t>
    </r>
  </si>
  <si>
    <t>BH</t>
  </si>
  <si>
    <t>To participate in the Provincial SALGA Games</t>
  </si>
  <si>
    <t>SALGA Games</t>
  </si>
  <si>
    <t>Date in which the District participates in the SALGA Games</t>
  </si>
  <si>
    <t>Participate in the SALGA Games by December 2015</t>
  </si>
  <si>
    <t>HGDM participated in the SALGA Games at Stanger by December 2015</t>
  </si>
  <si>
    <t>Attendance Register</t>
  </si>
  <si>
    <t>This project was put on hold since the gym was no longer a priority in relation to critical challenges faced by the district e.g drought</t>
  </si>
  <si>
    <t>Terms of reference had to be amended to cater for the method of installation that is cost effective and that will benefit the greater population targeted. The advert will go out in January 2016</t>
  </si>
  <si>
    <t>The unit working together with supply chain will fastrack the advert and the appointment of a Service Provider in the 3rd quarter</t>
  </si>
  <si>
    <r>
      <rPr>
        <b/>
        <sz val="12"/>
        <rFont val="Arial"/>
        <family val="2"/>
      </rPr>
      <t>Target not met</t>
    </r>
    <r>
      <rPr>
        <sz val="12"/>
        <rFont val="Arial"/>
        <family val="2"/>
      </rPr>
      <t xml:space="preserve"> (Terms of reference have been developed for the review of bylaws). </t>
    </r>
  </si>
  <si>
    <t xml:space="preserve">The Youth Indaba preperatory meetings will resume in the 3rd quarter  </t>
  </si>
  <si>
    <r>
      <t xml:space="preserve"> </t>
    </r>
    <r>
      <rPr>
        <b/>
        <sz val="12"/>
        <rFont val="Arial"/>
        <family val="2"/>
      </rPr>
      <t xml:space="preserve">Target was not met </t>
    </r>
    <r>
      <rPr>
        <sz val="12"/>
        <rFont val="Arial"/>
        <family val="2"/>
      </rPr>
      <t xml:space="preserve">(1 meeting was supposed to be held) </t>
    </r>
  </si>
  <si>
    <t>The ICT Hub could not be implemented in the 2nd quarter because the budget to procure computers was under operation. During the budget udjusment budget it will be moved to capital budget</t>
  </si>
  <si>
    <r>
      <rPr>
        <b/>
        <sz val="12"/>
        <rFont val="Arial"/>
        <family val="2"/>
      </rPr>
      <t>Target not met</t>
    </r>
    <r>
      <rPr>
        <sz val="12"/>
        <rFont val="Arial"/>
        <family val="2"/>
      </rPr>
      <t xml:space="preserve">. (Specification was prepared and advertised but currently the ITC Hub has not been implemented) </t>
    </r>
  </si>
  <si>
    <t>The project Terms of Reference were presented to the Bid-Specification Committee and they were approved together with the advert</t>
  </si>
  <si>
    <t>The posts responsible for this function is still vacant</t>
  </si>
  <si>
    <t xml:space="preserve"> The project was advertised and clossed on the 30/10/2015. The matter has not been dealt with by Evaluation Committee </t>
  </si>
  <si>
    <t>Target not Met</t>
  </si>
  <si>
    <t>An advert for the Preparation of Umngeni Farm Detailed Layout and Township Establishment and Architectural Design was done and the matter is now with the Evaluation Committee</t>
  </si>
  <si>
    <t>Appointment letter and Inception report</t>
  </si>
  <si>
    <t xml:space="preserve">The system is not yet renewed </t>
  </si>
  <si>
    <t xml:space="preserve"> Attendance register or minutes of the meetings</t>
  </si>
  <si>
    <t>Target not met 1 meeting was supposed to be held and the was never held.</t>
  </si>
  <si>
    <t>Target met                    ( We could not procure 400 blankets because there were many blankets that were on  stock and  COGTA donated plastic sheets  )</t>
  </si>
  <si>
    <t xml:space="preserve"> All incidents were responded to within 5 hours</t>
  </si>
  <si>
    <t>All  incidents were responded to within 5 hours</t>
  </si>
  <si>
    <r>
      <rPr>
        <b/>
        <sz val="12"/>
        <rFont val="Arial"/>
        <family val="2"/>
      </rPr>
      <t>Target not met</t>
    </r>
    <r>
      <rPr>
        <sz val="12"/>
        <rFont val="Arial"/>
        <family val="2"/>
      </rPr>
      <t xml:space="preserve">  </t>
    </r>
  </si>
  <si>
    <t>Target not met prepreratory meetings were scheduled to sit in 3rd quarter.</t>
  </si>
  <si>
    <r>
      <rPr>
        <b/>
        <sz val="12"/>
        <rFont val="Arial"/>
        <family val="2"/>
      </rPr>
      <t>Target not met</t>
    </r>
    <r>
      <rPr>
        <sz val="12"/>
        <rFont val="Arial"/>
        <family val="2"/>
      </rPr>
      <t xml:space="preserve"> prepreratory meetings were scheduled to sit in 3rd quarter.</t>
    </r>
  </si>
  <si>
    <t>1. Matrix                  2. SDBIP.                3. Attendance register               4. Action plan</t>
  </si>
  <si>
    <t>PMS challenges raised by AG were addressed and an action plan was developmed</t>
  </si>
  <si>
    <t>1 meetings was held at Ubuhlebezwe LM</t>
  </si>
  <si>
    <t>1meetings were held at Ubuhlebezwe LM</t>
  </si>
  <si>
    <t>Pauper burial and reburial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</si>
</sst>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 [$R-1C09]\ * #,##0_ ;_ [$R-1C09]\ * \-#,##0_ ;_ [$R-1C09]\ * &quot;-&quot;??_ ;_ @_ "/>
    <numFmt numFmtId="165" formatCode="#,##0_ ;\-#,##0\ "/>
    <numFmt numFmtId="166" formatCode="d\-mmm;@"/>
    <numFmt numFmtId="167" formatCode="[$R-1C09]\ #,##0.00"/>
    <numFmt numFmtId="168" formatCode="yyyy/mm/dd;@"/>
    <numFmt numFmtId="169" formatCode="[$-F800]dddd\,\ mmmm\ dd\,\ yyyy"/>
    <numFmt numFmtId="170" formatCode="yy/mm/dd;@"/>
    <numFmt numFmtId="171" formatCode="[$-1C09]dd\ mmmm\ yyyy;@"/>
    <numFmt numFmtId="172" formatCode="[$R-1C09]\ #,##0;[$R-1C09]\ \-#,##0"/>
    <numFmt numFmtId="173" formatCode="&quot;R&quot;\ #,##0"/>
    <numFmt numFmtId="174" formatCode="&quot;R&quot;\ #,##0.00"/>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name val="Arial"/>
      <family val="2"/>
    </font>
    <font>
      <sz val="12"/>
      <name val="Arial"/>
      <family val="2"/>
    </font>
    <font>
      <sz val="12"/>
      <color theme="1"/>
      <name val="Arial"/>
      <family val="2"/>
    </font>
    <font>
      <sz val="11"/>
      <name val="Calibri"/>
      <family val="2"/>
      <scheme val="minor"/>
    </font>
    <font>
      <b/>
      <sz val="10"/>
      <color theme="1"/>
      <name val="Calibri"/>
      <family val="2"/>
      <scheme val="minor"/>
    </font>
    <font>
      <sz val="10"/>
      <name val="Bookman Old Style"/>
      <family val="1"/>
    </font>
    <font>
      <sz val="11"/>
      <color rgb="FFFF0000"/>
      <name val="Calibri"/>
      <family val="2"/>
      <scheme val="minor"/>
    </font>
    <font>
      <b/>
      <sz val="16"/>
      <color theme="1"/>
      <name val="Calibri"/>
      <family val="2"/>
      <scheme val="minor"/>
    </font>
    <font>
      <sz val="12"/>
      <color rgb="FF000000"/>
      <name val="Arial"/>
      <family val="2"/>
    </font>
    <font>
      <b/>
      <sz val="14"/>
      <name val="Arial"/>
      <family val="2"/>
    </font>
    <font>
      <b/>
      <sz val="16"/>
      <name val="Arial"/>
      <family val="2"/>
    </font>
    <font>
      <sz val="14"/>
      <name val="Arial"/>
      <family val="2"/>
    </font>
    <font>
      <b/>
      <sz val="16"/>
      <color theme="1"/>
      <name val="Arial"/>
      <family val="2"/>
    </font>
    <font>
      <b/>
      <sz val="12"/>
      <color theme="1"/>
      <name val="Arial"/>
      <family val="2"/>
    </font>
    <font>
      <sz val="16"/>
      <color theme="1"/>
      <name val="Arial"/>
      <family val="2"/>
    </font>
    <font>
      <sz val="12"/>
      <color indexed="8"/>
      <name val="Arial"/>
      <family val="2"/>
    </font>
    <font>
      <sz val="11"/>
      <name val="Calibri"/>
      <family val="2"/>
    </font>
    <font>
      <b/>
      <sz val="16"/>
      <name val="Calibri"/>
      <family val="2"/>
      <scheme val="minor"/>
    </font>
    <font>
      <b/>
      <sz val="10"/>
      <name val="Arial"/>
      <family val="2"/>
    </font>
    <font>
      <sz val="12"/>
      <name val="Bookman Old Style"/>
      <family val="1"/>
    </font>
    <font>
      <b/>
      <sz val="8"/>
      <name val="Bookman Old Style"/>
      <family val="1"/>
    </font>
    <font>
      <b/>
      <sz val="10"/>
      <name val="Bookman Old Style"/>
      <family val="1"/>
    </font>
    <font>
      <sz val="8"/>
      <name val="Bookman Old Style"/>
      <family val="1"/>
    </font>
    <font>
      <sz val="9"/>
      <name val="Bookman Old Style"/>
      <family val="1"/>
    </font>
    <font>
      <sz val="12"/>
      <name val="Calibri"/>
      <family val="2"/>
      <scheme val="minor"/>
    </font>
    <font>
      <sz val="8"/>
      <color rgb="FFFF0000"/>
      <name val="Bookman Old Style"/>
      <family val="1"/>
    </font>
    <font>
      <b/>
      <sz val="11"/>
      <name val="Calibri"/>
      <family val="2"/>
      <scheme val="minor"/>
    </font>
    <font>
      <sz val="11"/>
      <name val="Arial Narrow"/>
      <family val="2"/>
    </font>
    <font>
      <b/>
      <sz val="11"/>
      <name val="Arial Narrow"/>
      <family val="2"/>
    </font>
    <font>
      <b/>
      <sz val="12"/>
      <name val="Bookman Old Style"/>
      <family val="1"/>
    </font>
    <font>
      <sz val="10.5"/>
      <name val="Arial"/>
      <family val="2"/>
    </font>
    <font>
      <sz val="10"/>
      <name val="Calibri"/>
      <family val="2"/>
      <scheme val="minor"/>
    </font>
    <font>
      <b/>
      <sz val="10.5"/>
      <name val="Arial"/>
      <family val="2"/>
    </font>
    <font>
      <sz val="14"/>
      <name val="Calibri"/>
      <family val="2"/>
      <scheme val="minor"/>
    </font>
    <font>
      <b/>
      <sz val="10"/>
      <name val="Calibri"/>
      <family val="2"/>
      <scheme val="minor"/>
    </font>
    <font>
      <b/>
      <sz val="14"/>
      <name val="Calibri"/>
      <family val="2"/>
      <scheme val="minor"/>
    </font>
    <font>
      <b/>
      <sz val="20"/>
      <color theme="1"/>
      <name val="Calibri"/>
      <family val="2"/>
      <scheme val="minor"/>
    </font>
    <font>
      <sz val="12"/>
      <color theme="0"/>
      <name val="Arial"/>
      <family val="2"/>
    </font>
    <font>
      <b/>
      <sz val="12"/>
      <name val="Arial"/>
      <family val="2"/>
    </font>
    <font>
      <b/>
      <sz val="12"/>
      <color rgb="FF000000"/>
      <name val="Arial"/>
      <family val="2"/>
    </font>
    <font>
      <b/>
      <sz val="12"/>
      <color indexed="8"/>
      <name val="Arial"/>
      <family val="2"/>
    </font>
    <font>
      <sz val="16"/>
      <name val="Arial"/>
      <family val="2"/>
    </font>
    <font>
      <sz val="11"/>
      <color theme="1"/>
      <name val="Arial"/>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indexed="22"/>
        <bgColor indexed="64"/>
      </patternFill>
    </fill>
    <fill>
      <patternFill patternType="solid">
        <fgColor theme="0"/>
        <bgColor indexed="8"/>
      </patternFill>
    </fill>
    <fill>
      <patternFill patternType="solid">
        <fgColor indexed="22"/>
        <bgColor indexed="8"/>
      </patternFill>
    </fill>
    <fill>
      <patternFill patternType="solid">
        <fgColor theme="0" tint="-0.249977111117893"/>
        <bgColor rgb="FF000000"/>
      </patternFill>
    </fill>
    <fill>
      <patternFill patternType="solid">
        <fgColor rgb="FFFFFF00"/>
        <bgColor rgb="FF000000"/>
      </patternFill>
    </fill>
    <fill>
      <patternFill patternType="solid">
        <fgColor theme="0"/>
        <bgColor rgb="FF000000"/>
      </patternFill>
    </fill>
    <fill>
      <patternFill patternType="solid">
        <fgColor rgb="FFFFC00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5" fillId="0" borderId="0">
      <alignment vertical="center"/>
    </xf>
    <xf numFmtId="9" fontId="5" fillId="0" borderId="0" applyFont="0" applyFill="0" applyBorder="0" applyAlignment="0" applyProtection="0"/>
    <xf numFmtId="0" fontId="5" fillId="0" borderId="0"/>
    <xf numFmtId="3" fontId="5" fillId="0" borderId="0"/>
    <xf numFmtId="0" fontId="1" fillId="0" borderId="0"/>
    <xf numFmtId="0" fontId="5"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172" fontId="8" fillId="0" borderId="0"/>
    <xf numFmtId="9" fontId="21" fillId="0" borderId="0" applyFont="0" applyFill="0" applyBorder="0" applyAlignment="0" applyProtection="0"/>
    <xf numFmtId="0" fontId="5" fillId="0" borderId="0"/>
  </cellStyleXfs>
  <cellXfs count="842">
    <xf numFmtId="0" fontId="0" fillId="0" borderId="0" xfId="0"/>
    <xf numFmtId="0" fontId="0" fillId="0" borderId="4" xfId="0" applyBorder="1"/>
    <xf numFmtId="0" fontId="11" fillId="0" borderId="0" xfId="0" applyFont="1"/>
    <xf numFmtId="0" fontId="2" fillId="4" borderId="4" xfId="0" applyFont="1" applyFill="1" applyBorder="1"/>
    <xf numFmtId="0" fontId="2" fillId="4" borderId="8" xfId="0" applyFont="1" applyFill="1" applyBorder="1"/>
    <xf numFmtId="0" fontId="5" fillId="3" borderId="4" xfId="0" applyFont="1" applyFill="1" applyBorder="1" applyAlignment="1">
      <alignment vertical="top" wrapText="1"/>
    </xf>
    <xf numFmtId="0" fontId="0" fillId="0" borderId="4" xfId="0" applyBorder="1"/>
    <xf numFmtId="0" fontId="25" fillId="4" borderId="7" xfId="0" applyFont="1" applyFill="1" applyBorder="1"/>
    <xf numFmtId="0" fontId="25" fillId="4" borderId="2" xfId="6" applyNumberFormat="1" applyFont="1" applyFill="1" applyBorder="1" applyAlignment="1">
      <alignment horizontal="center" vertical="center" wrapText="1"/>
    </xf>
    <xf numFmtId="0" fontId="25" fillId="4" borderId="22" xfId="6" applyNumberFormat="1" applyFont="1" applyFill="1" applyBorder="1" applyAlignment="1">
      <alignment horizontal="center" vertical="center" wrapText="1"/>
    </xf>
    <xf numFmtId="0" fontId="25" fillId="4" borderId="10" xfId="0" applyFont="1" applyFill="1" applyBorder="1"/>
    <xf numFmtId="166" fontId="25" fillId="4" borderId="8" xfId="6" applyNumberFormat="1" applyFont="1" applyFill="1" applyBorder="1" applyAlignment="1">
      <alignment horizontal="center" vertical="center" wrapText="1"/>
    </xf>
    <xf numFmtId="166" fontId="25" fillId="3" borderId="8" xfId="6" applyNumberFormat="1" applyFont="1" applyFill="1" applyBorder="1" applyAlignment="1">
      <alignment horizontal="center" vertical="center" wrapText="1"/>
    </xf>
    <xf numFmtId="166" fontId="25" fillId="3" borderId="30" xfId="6" applyNumberFormat="1" applyFont="1" applyFill="1" applyBorder="1" applyAlignment="1">
      <alignment horizontal="center" vertical="center" wrapText="1"/>
    </xf>
    <xf numFmtId="0" fontId="25" fillId="3" borderId="8" xfId="6" applyNumberFormat="1" applyFont="1" applyFill="1" applyBorder="1" applyAlignment="1">
      <alignment horizontal="center" vertical="center" wrapText="1"/>
    </xf>
    <xf numFmtId="0" fontId="27" fillId="0" borderId="8" xfId="6" applyNumberFormat="1" applyFont="1" applyFill="1" applyBorder="1" applyAlignment="1">
      <alignment vertical="top" wrapText="1"/>
    </xf>
    <xf numFmtId="0" fontId="27" fillId="0" borderId="4" xfId="6" applyNumberFormat="1" applyFont="1" applyFill="1" applyBorder="1" applyAlignment="1">
      <alignment vertical="top" wrapText="1"/>
    </xf>
    <xf numFmtId="164" fontId="27" fillId="2" borderId="8" xfId="6" applyNumberFormat="1" applyFont="1" applyFill="1" applyBorder="1" applyAlignment="1">
      <alignment horizontal="left" vertical="top" wrapText="1"/>
    </xf>
    <xf numFmtId="0" fontId="27" fillId="0" borderId="8" xfId="0" applyFont="1" applyBorder="1" applyAlignment="1">
      <alignment vertical="top" wrapText="1"/>
    </xf>
    <xf numFmtId="0" fontId="27" fillId="0" borderId="8" xfId="6" applyNumberFormat="1" applyFont="1" applyFill="1" applyBorder="1" applyAlignment="1">
      <alignment horizontal="center" vertical="top" wrapText="1"/>
    </xf>
    <xf numFmtId="164" fontId="27" fillId="2" borderId="4" xfId="6" applyNumberFormat="1" applyFont="1" applyFill="1" applyBorder="1" applyAlignment="1">
      <alignment horizontal="center" vertical="top" wrapText="1"/>
    </xf>
    <xf numFmtId="0" fontId="27" fillId="0" borderId="4" xfId="0" applyFont="1" applyBorder="1" applyAlignment="1">
      <alignment horizontal="center" vertical="top" wrapText="1"/>
    </xf>
    <xf numFmtId="164" fontId="27" fillId="3" borderId="4" xfId="6" applyNumberFormat="1" applyFont="1" applyFill="1" applyBorder="1" applyAlignment="1">
      <alignment horizontal="center" vertical="center" wrapText="1"/>
    </xf>
    <xf numFmtId="0" fontId="27" fillId="0" borderId="11" xfId="6" applyNumberFormat="1" applyFont="1" applyFill="1" applyBorder="1" applyAlignment="1">
      <alignment vertical="top" wrapText="1"/>
    </xf>
    <xf numFmtId="164" fontId="27" fillId="2" borderId="11" xfId="6" applyNumberFormat="1" applyFont="1" applyFill="1" applyBorder="1" applyAlignment="1">
      <alignment horizontal="center" vertical="top" wrapText="1"/>
    </xf>
    <xf numFmtId="0" fontId="27" fillId="0" borderId="11" xfId="0" applyFont="1" applyBorder="1" applyAlignment="1">
      <alignment vertical="top" wrapText="1"/>
    </xf>
    <xf numFmtId="0" fontId="27" fillId="0" borderId="11" xfId="0" applyFont="1" applyBorder="1" applyAlignment="1">
      <alignment horizontal="center" vertical="top" wrapText="1"/>
    </xf>
    <xf numFmtId="164" fontId="27" fillId="3" borderId="20" xfId="6" applyNumberFormat="1" applyFont="1" applyFill="1" applyBorder="1" applyAlignment="1">
      <alignment horizontal="center" vertical="center" wrapText="1"/>
    </xf>
    <xf numFmtId="164" fontId="27" fillId="0" borderId="4" xfId="6" applyNumberFormat="1" applyFont="1" applyFill="1" applyBorder="1" applyAlignment="1">
      <alignment vertical="center" wrapText="1"/>
    </xf>
    <xf numFmtId="164" fontId="27" fillId="3" borderId="18" xfId="6" applyNumberFormat="1" applyFont="1" applyFill="1" applyBorder="1" applyAlignment="1">
      <alignment horizontal="center" vertical="center" wrapText="1"/>
    </xf>
    <xf numFmtId="0" fontId="27" fillId="0" borderId="4" xfId="6" applyNumberFormat="1" applyFont="1" applyFill="1" applyBorder="1" applyAlignment="1">
      <alignment vertical="center" wrapText="1"/>
    </xf>
    <xf numFmtId="0" fontId="27" fillId="0" borderId="4" xfId="0" applyFont="1" applyBorder="1" applyAlignment="1">
      <alignment vertical="top" wrapText="1"/>
    </xf>
    <xf numFmtId="0" fontId="27" fillId="0" borderId="8" xfId="0" applyFont="1" applyBorder="1" applyAlignment="1">
      <alignment horizontal="center" vertical="top" wrapText="1"/>
    </xf>
    <xf numFmtId="164" fontId="27" fillId="3" borderId="8" xfId="6" applyNumberFormat="1" applyFont="1" applyFill="1" applyBorder="1" applyAlignment="1">
      <alignment horizontal="center" vertical="center" wrapText="1"/>
    </xf>
    <xf numFmtId="164" fontId="27" fillId="3" borderId="15" xfId="6" applyNumberFormat="1" applyFont="1" applyFill="1" applyBorder="1" applyAlignment="1">
      <alignment horizontal="center" vertical="center" wrapText="1"/>
    </xf>
    <xf numFmtId="0" fontId="27" fillId="0" borderId="8" xfId="0" quotePrefix="1" applyFont="1" applyBorder="1" applyAlignment="1">
      <alignment horizontal="center" vertical="top" wrapText="1"/>
    </xf>
    <xf numFmtId="0" fontId="27" fillId="0" borderId="8" xfId="6" applyNumberFormat="1" applyFont="1" applyFill="1" applyBorder="1" applyAlignment="1">
      <alignment vertical="center" wrapText="1"/>
    </xf>
    <xf numFmtId="0" fontId="25" fillId="10" borderId="4" xfId="13" applyFont="1" applyFill="1" applyBorder="1" applyAlignment="1">
      <alignment horizontal="center" vertical="center" wrapText="1"/>
    </xf>
    <xf numFmtId="16" fontId="25" fillId="8" borderId="28" xfId="0" applyNumberFormat="1" applyFont="1" applyFill="1" applyBorder="1" applyAlignment="1">
      <alignment vertical="center" wrapText="1"/>
    </xf>
    <xf numFmtId="16" fontId="25" fillId="10" borderId="4" xfId="13" quotePrefix="1" applyNumberFormat="1" applyFont="1" applyFill="1" applyBorder="1" applyAlignment="1">
      <alignment horizontal="center" vertical="center" wrapText="1"/>
    </xf>
    <xf numFmtId="16" fontId="25" fillId="9" borderId="4" xfId="13" applyNumberFormat="1" applyFont="1" applyFill="1" applyBorder="1" applyAlignment="1">
      <alignment horizontal="center" vertical="center" wrapText="1"/>
    </xf>
    <xf numFmtId="0" fontId="27" fillId="0" borderId="17" xfId="6" applyNumberFormat="1" applyFont="1" applyFill="1" applyBorder="1" applyAlignment="1">
      <alignment vertical="center" wrapText="1"/>
    </xf>
    <xf numFmtId="164" fontId="10" fillId="0" borderId="4" xfId="0" applyNumberFormat="1" applyFont="1" applyFill="1" applyBorder="1" applyAlignment="1">
      <alignment horizontal="left" vertical="top" wrapText="1"/>
    </xf>
    <xf numFmtId="164" fontId="27" fillId="2" borderId="4" xfId="1" applyNumberFormat="1" applyFont="1" applyFill="1" applyBorder="1" applyAlignment="1">
      <alignment horizontal="right" vertical="top" wrapText="1"/>
    </xf>
    <xf numFmtId="9" fontId="27" fillId="0" borderId="4" xfId="6" applyNumberFormat="1" applyFont="1" applyFill="1" applyBorder="1" applyAlignment="1">
      <alignment horizontal="center" vertical="top" wrapText="1"/>
    </xf>
    <xf numFmtId="164" fontId="27" fillId="0" borderId="4" xfId="1" applyNumberFormat="1" applyFont="1" applyFill="1" applyBorder="1" applyAlignment="1">
      <alignment horizontal="left" vertical="top" wrapText="1"/>
    </xf>
    <xf numFmtId="0" fontId="27" fillId="0" borderId="0" xfId="0" applyFont="1" applyAlignment="1">
      <alignment horizontal="left" vertical="top" wrapText="1"/>
    </xf>
    <xf numFmtId="0" fontId="27" fillId="0" borderId="4" xfId="8" applyFont="1" applyFill="1" applyBorder="1" applyAlignment="1">
      <alignment horizontal="left" vertical="top" wrapText="1"/>
    </xf>
    <xf numFmtId="0" fontId="27" fillId="0" borderId="15" xfId="6" applyNumberFormat="1" applyFont="1" applyFill="1" applyBorder="1" applyAlignment="1">
      <alignment vertical="top" wrapText="1"/>
    </xf>
    <xf numFmtId="164" fontId="10" fillId="0" borderId="8" xfId="0" applyNumberFormat="1" applyFont="1" applyFill="1" applyBorder="1" applyAlignment="1">
      <alignment horizontal="left" vertical="top" wrapText="1"/>
    </xf>
    <xf numFmtId="164" fontId="27" fillId="2" borderId="8" xfId="1" applyNumberFormat="1" applyFont="1" applyFill="1" applyBorder="1" applyAlignment="1">
      <alignment horizontal="right" vertical="top" wrapText="1"/>
    </xf>
    <xf numFmtId="164" fontId="27" fillId="0" borderId="8" xfId="1" applyNumberFormat="1" applyFont="1" applyFill="1" applyBorder="1" applyAlignment="1">
      <alignment horizontal="left" vertical="top" wrapText="1"/>
    </xf>
    <xf numFmtId="0" fontId="27" fillId="0" borderId="8" xfId="8" applyFont="1" applyFill="1" applyBorder="1" applyAlignment="1">
      <alignment horizontal="left" vertical="top" wrapText="1"/>
    </xf>
    <xf numFmtId="0" fontId="27" fillId="0" borderId="17" xfId="6" applyNumberFormat="1" applyFont="1" applyFill="1" applyBorder="1" applyAlignment="1">
      <alignment vertical="top" wrapText="1"/>
    </xf>
    <xf numFmtId="165" fontId="27" fillId="2" borderId="4" xfId="1" applyNumberFormat="1" applyFont="1" applyFill="1" applyBorder="1" applyAlignment="1">
      <alignment horizontal="right" vertical="top" wrapText="1"/>
    </xf>
    <xf numFmtId="0" fontId="27" fillId="0" borderId="4" xfId="6" applyNumberFormat="1" applyFont="1" applyFill="1" applyBorder="1" applyAlignment="1">
      <alignment horizontal="center" vertical="top" wrapText="1"/>
    </xf>
    <xf numFmtId="165" fontId="27" fillId="0" borderId="4" xfId="1" applyNumberFormat="1" applyFont="1" applyFill="1" applyBorder="1" applyAlignment="1">
      <alignment horizontal="left" vertical="top" wrapText="1"/>
    </xf>
    <xf numFmtId="6" fontId="27" fillId="2" borderId="4" xfId="8" applyNumberFormat="1" applyFont="1" applyFill="1" applyBorder="1" applyAlignment="1">
      <alignment horizontal="right" vertical="top" wrapText="1"/>
    </xf>
    <xf numFmtId="0" fontId="28" fillId="0" borderId="4" xfId="0" applyFont="1" applyBorder="1" applyAlignment="1">
      <alignment horizontal="left" vertical="top" wrapText="1"/>
    </xf>
    <xf numFmtId="0" fontId="27" fillId="0" borderId="4" xfId="6" applyNumberFormat="1" applyFont="1" applyFill="1" applyBorder="1" applyAlignment="1">
      <alignment horizontal="center" vertical="center" wrapText="1"/>
    </xf>
    <xf numFmtId="164" fontId="10" fillId="0" borderId="11" xfId="0" applyNumberFormat="1" applyFont="1" applyFill="1" applyBorder="1" applyAlignment="1">
      <alignment horizontal="left" vertical="top" wrapText="1"/>
    </xf>
    <xf numFmtId="43" fontId="27" fillId="2" borderId="11" xfId="14" applyFont="1" applyFill="1" applyBorder="1" applyAlignment="1">
      <alignment horizontal="right" vertical="top" wrapText="1"/>
    </xf>
    <xf numFmtId="9" fontId="27" fillId="0" borderId="4" xfId="7" applyFont="1" applyFill="1" applyBorder="1" applyAlignment="1">
      <alignment horizontal="center" vertical="top" wrapText="1"/>
    </xf>
    <xf numFmtId="164" fontId="27" fillId="0" borderId="11" xfId="0" applyNumberFormat="1" applyFont="1" applyFill="1" applyBorder="1" applyAlignment="1">
      <alignment horizontal="left" vertical="top" wrapText="1"/>
    </xf>
    <xf numFmtId="0" fontId="27" fillId="0" borderId="11" xfId="8" applyFont="1" applyFill="1" applyBorder="1" applyAlignment="1">
      <alignment horizontal="left" vertical="top" wrapText="1"/>
    </xf>
    <xf numFmtId="0" fontId="27" fillId="0" borderId="17" xfId="6" applyNumberFormat="1" applyFont="1" applyFill="1" applyBorder="1" applyAlignment="1">
      <alignment horizontal="center" vertical="top" wrapText="1"/>
    </xf>
    <xf numFmtId="6" fontId="27" fillId="0" borderId="4" xfId="6" applyNumberFormat="1" applyFont="1" applyFill="1" applyBorder="1" applyAlignment="1">
      <alignment horizontal="center" vertical="top" wrapText="1"/>
    </xf>
    <xf numFmtId="0" fontId="25" fillId="3" borderId="34" xfId="6" applyNumberFormat="1" applyFont="1" applyFill="1" applyBorder="1" applyAlignment="1">
      <alignment horizontal="center" vertical="center" wrapText="1"/>
    </xf>
    <xf numFmtId="164" fontId="25" fillId="2" borderId="8" xfId="6" applyNumberFormat="1" applyFont="1" applyFill="1" applyBorder="1" applyAlignment="1">
      <alignment horizontal="center" vertical="center" wrapText="1"/>
    </xf>
    <xf numFmtId="0" fontId="27" fillId="0" borderId="8" xfId="6" applyNumberFormat="1" applyFont="1" applyFill="1" applyBorder="1" applyAlignment="1">
      <alignment horizontal="center" vertical="center" wrapText="1"/>
    </xf>
    <xf numFmtId="164" fontId="27" fillId="2" borderId="4" xfId="6" applyNumberFormat="1"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4" xfId="0" applyFont="1" applyFill="1" applyBorder="1" applyAlignment="1">
      <alignment vertical="top" wrapText="1"/>
    </xf>
    <xf numFmtId="0" fontId="27" fillId="0" borderId="8" xfId="0" applyFont="1" applyFill="1" applyBorder="1" applyAlignment="1">
      <alignment horizontal="center" vertical="center" wrapText="1"/>
    </xf>
    <xf numFmtId="0" fontId="27" fillId="0" borderId="15" xfId="0" applyFont="1" applyFill="1" applyBorder="1" applyAlignment="1">
      <alignment horizontal="center" vertical="top" wrapText="1"/>
    </xf>
    <xf numFmtId="164" fontId="27" fillId="0" borderId="8" xfId="6" applyNumberFormat="1" applyFont="1" applyFill="1" applyBorder="1" applyAlignment="1">
      <alignment horizontal="center" vertical="center" wrapText="1"/>
    </xf>
    <xf numFmtId="164" fontId="27" fillId="0" borderId="15" xfId="6" applyNumberFormat="1" applyFont="1" applyFill="1" applyBorder="1" applyAlignment="1">
      <alignment horizontal="center" vertical="center" wrapText="1"/>
    </xf>
    <xf numFmtId="0" fontId="27" fillId="3" borderId="17" xfId="6" applyNumberFormat="1" applyFont="1" applyFill="1" applyBorder="1" applyAlignment="1">
      <alignment vertical="top" wrapText="1"/>
    </xf>
    <xf numFmtId="0" fontId="27" fillId="3" borderId="4" xfId="6" applyNumberFormat="1" applyFont="1" applyFill="1" applyBorder="1" applyAlignment="1">
      <alignment vertical="top" wrapText="1"/>
    </xf>
    <xf numFmtId="0" fontId="27" fillId="3" borderId="4" xfId="6" applyNumberFormat="1" applyFont="1" applyFill="1" applyBorder="1" applyAlignment="1">
      <alignment horizontal="center" vertical="top" wrapText="1"/>
    </xf>
    <xf numFmtId="0" fontId="30" fillId="3" borderId="4" xfId="6" applyNumberFormat="1" applyFont="1" applyFill="1" applyBorder="1" applyAlignment="1">
      <alignment horizontal="left" vertical="top" wrapText="1"/>
    </xf>
    <xf numFmtId="164" fontId="27" fillId="3" borderId="4" xfId="6" applyNumberFormat="1" applyFont="1" applyFill="1" applyBorder="1" applyAlignment="1">
      <alignment horizontal="left" vertical="top" wrapText="1"/>
    </xf>
    <xf numFmtId="0" fontId="30" fillId="0" borderId="4" xfId="6" applyNumberFormat="1" applyFont="1" applyFill="1" applyBorder="1" applyAlignment="1">
      <alignment horizontal="left" vertical="top" wrapText="1"/>
    </xf>
    <xf numFmtId="0" fontId="26" fillId="0" borderId="0" xfId="0" applyFont="1" applyBorder="1" applyAlignment="1">
      <alignment vertical="center" wrapText="1"/>
    </xf>
    <xf numFmtId="164" fontId="27" fillId="0" borderId="8" xfId="6" applyNumberFormat="1" applyFont="1" applyFill="1" applyBorder="1" applyAlignment="1">
      <alignment horizontal="center" vertical="top" wrapText="1"/>
    </xf>
    <xf numFmtId="0" fontId="27" fillId="0" borderId="8" xfId="6" applyNumberFormat="1" applyFont="1" applyFill="1" applyBorder="1" applyAlignment="1">
      <alignment horizontal="left" vertical="top" wrapText="1"/>
    </xf>
    <xf numFmtId="164" fontId="27" fillId="3" borderId="8" xfId="6" applyNumberFormat="1" applyFont="1" applyFill="1" applyBorder="1" applyAlignment="1">
      <alignment horizontal="left" vertical="top" wrapText="1"/>
    </xf>
    <xf numFmtId="16" fontId="25" fillId="11" borderId="4" xfId="13" quotePrefix="1" applyNumberFormat="1" applyFont="1" applyFill="1" applyBorder="1" applyAlignment="1">
      <alignment horizontal="center" vertical="center" wrapText="1"/>
    </xf>
    <xf numFmtId="16" fontId="25" fillId="13" borderId="4" xfId="13" applyNumberFormat="1" applyFont="1" applyFill="1" applyBorder="1" applyAlignment="1">
      <alignment horizontal="center" vertical="center" wrapText="1"/>
    </xf>
    <xf numFmtId="16" fontId="25" fillId="13" borderId="36" xfId="13" applyNumberFormat="1" applyFont="1" applyFill="1" applyBorder="1" applyAlignment="1">
      <alignment horizontal="center" vertical="center" wrapText="1"/>
    </xf>
    <xf numFmtId="0" fontId="26" fillId="0" borderId="4" xfId="15" applyNumberFormat="1" applyFont="1" applyBorder="1" applyAlignment="1">
      <alignment vertical="top" wrapText="1"/>
    </xf>
    <xf numFmtId="164" fontId="27" fillId="0" borderId="4" xfId="0" applyNumberFormat="1" applyFont="1" applyFill="1" applyBorder="1" applyAlignment="1">
      <alignment horizontal="center" vertical="top"/>
    </xf>
    <xf numFmtId="164" fontId="27" fillId="2" borderId="4" xfId="15" applyNumberFormat="1" applyFont="1" applyFill="1" applyBorder="1" applyAlignment="1">
      <alignment horizontal="center" vertical="top" wrapText="1"/>
    </xf>
    <xf numFmtId="9" fontId="27" fillId="0" borderId="4" xfId="0" applyNumberFormat="1" applyFont="1" applyBorder="1" applyAlignment="1">
      <alignment vertical="top" wrapText="1"/>
    </xf>
    <xf numFmtId="0" fontId="26" fillId="0" borderId="4" xfId="15" applyNumberFormat="1" applyFont="1" applyBorder="1" applyAlignment="1">
      <alignment horizontal="left" vertical="top" wrapText="1"/>
    </xf>
    <xf numFmtId="0" fontId="27" fillId="0" borderId="4" xfId="15" applyNumberFormat="1" applyFont="1" applyBorder="1" applyAlignment="1">
      <alignment vertical="top" wrapText="1"/>
    </xf>
    <xf numFmtId="0" fontId="27" fillId="0" borderId="4" xfId="0" applyFont="1" applyBorder="1" applyAlignment="1">
      <alignment horizontal="center" vertical="center"/>
    </xf>
    <xf numFmtId="0" fontId="26" fillId="0" borderId="8" xfId="15" applyNumberFormat="1" applyFont="1" applyBorder="1" applyAlignment="1">
      <alignment vertical="top" wrapText="1"/>
    </xf>
    <xf numFmtId="0" fontId="26" fillId="0" borderId="8" xfId="15" applyNumberFormat="1" applyFont="1" applyBorder="1" applyAlignment="1">
      <alignment horizontal="left" vertical="top" wrapText="1"/>
    </xf>
    <xf numFmtId="0" fontId="27" fillId="0" borderId="15" xfId="0" applyFont="1" applyBorder="1" applyAlignment="1">
      <alignment vertical="top" wrapText="1"/>
    </xf>
    <xf numFmtId="0" fontId="27" fillId="0" borderId="0" xfId="0" applyFont="1" applyAlignment="1">
      <alignment vertical="top"/>
    </xf>
    <xf numFmtId="0" fontId="27" fillId="0" borderId="8" xfId="15" applyNumberFormat="1" applyFont="1" applyBorder="1" applyAlignment="1">
      <alignment vertical="top" wrapText="1"/>
    </xf>
    <xf numFmtId="164" fontId="27" fillId="2" borderId="8" xfId="15" applyNumberFormat="1" applyFont="1" applyFill="1" applyBorder="1" applyAlignment="1">
      <alignment horizontal="center" vertical="top" wrapText="1"/>
    </xf>
    <xf numFmtId="0" fontId="27" fillId="0" borderId="4" xfId="0" applyFont="1" applyBorder="1" applyAlignment="1">
      <alignment vertical="top"/>
    </xf>
    <xf numFmtId="0" fontId="0" fillId="0" borderId="0" xfId="0" applyFont="1" applyFill="1"/>
    <xf numFmtId="164" fontId="31" fillId="0" borderId="0" xfId="0" applyNumberFormat="1" applyFont="1" applyFill="1"/>
    <xf numFmtId="164" fontId="27" fillId="2" borderId="15" xfId="15" applyNumberFormat="1" applyFont="1" applyFill="1" applyBorder="1" applyAlignment="1">
      <alignment horizontal="center" vertical="top" wrapText="1"/>
    </xf>
    <xf numFmtId="0" fontId="27" fillId="0" borderId="4" xfId="15" applyNumberFormat="1" applyFont="1" applyFill="1" applyBorder="1" applyAlignment="1">
      <alignment vertical="top" wrapText="1"/>
    </xf>
    <xf numFmtId="0" fontId="27" fillId="0" borderId="28" xfId="0" applyFont="1" applyBorder="1" applyAlignment="1">
      <alignment vertical="top" wrapText="1"/>
    </xf>
    <xf numFmtId="0" fontId="32" fillId="0" borderId="0" xfId="0" applyFont="1" applyBorder="1"/>
    <xf numFmtId="164" fontId="27" fillId="2" borderId="17" xfId="15" applyNumberFormat="1" applyFont="1" applyFill="1" applyBorder="1" applyAlignment="1">
      <alignment horizontal="center" vertical="top" wrapText="1"/>
    </xf>
    <xf numFmtId="0" fontId="27" fillId="0" borderId="30" xfId="0" applyFont="1" applyBorder="1" applyAlignment="1">
      <alignment vertical="top" wrapText="1"/>
    </xf>
    <xf numFmtId="0" fontId="27" fillId="0" borderId="4" xfId="0" applyFont="1" applyBorder="1" applyAlignment="1">
      <alignment horizontal="left" vertical="top" wrapText="1"/>
    </xf>
    <xf numFmtId="0" fontId="32" fillId="0" borderId="0" xfId="0" applyFont="1" applyBorder="1" applyAlignment="1">
      <alignment vertical="top"/>
    </xf>
    <xf numFmtId="0" fontId="32" fillId="2" borderId="0" xfId="0" applyFont="1" applyFill="1" applyBorder="1" applyAlignment="1">
      <alignment vertical="top"/>
    </xf>
    <xf numFmtId="0" fontId="32" fillId="0" borderId="0" xfId="11" applyFont="1" applyFill="1" applyBorder="1" applyAlignment="1">
      <alignment horizontal="left" wrapText="1"/>
    </xf>
    <xf numFmtId="173" fontId="32" fillId="0" borderId="0" xfId="0" applyNumberFormat="1" applyFont="1" applyBorder="1" applyAlignment="1">
      <alignment horizontal="center" vertical="center" textRotation="90"/>
    </xf>
    <xf numFmtId="9" fontId="32" fillId="0" borderId="0" xfId="12" applyFont="1" applyBorder="1" applyAlignment="1">
      <alignment vertical="center"/>
    </xf>
    <xf numFmtId="0" fontId="32" fillId="0" borderId="0" xfId="0" applyFont="1" applyBorder="1" applyAlignment="1">
      <alignment vertical="center"/>
    </xf>
    <xf numFmtId="0" fontId="32" fillId="0" borderId="0" xfId="0" applyFont="1" applyBorder="1" applyAlignment="1">
      <alignment wrapText="1"/>
    </xf>
    <xf numFmtId="9" fontId="32" fillId="0" borderId="0" xfId="16" applyFont="1" applyBorder="1" applyAlignment="1">
      <alignment horizontal="left" vertical="center" wrapText="1"/>
    </xf>
    <xf numFmtId="0" fontId="32" fillId="0" borderId="0" xfId="0" applyFont="1" applyFill="1" applyBorder="1" applyAlignment="1">
      <alignment vertical="top"/>
    </xf>
    <xf numFmtId="164" fontId="33" fillId="0" borderId="0" xfId="0" applyNumberFormat="1" applyFont="1" applyFill="1" applyBorder="1" applyAlignment="1">
      <alignment vertical="top"/>
    </xf>
    <xf numFmtId="0" fontId="32" fillId="0" borderId="0" xfId="3" applyFont="1" applyFill="1" applyBorder="1" applyAlignment="1">
      <alignment horizontal="left" vertical="top" wrapText="1"/>
    </xf>
    <xf numFmtId="1" fontId="32" fillId="0" borderId="0" xfId="17" applyNumberFormat="1" applyFont="1" applyFill="1" applyBorder="1" applyAlignment="1">
      <alignment horizontal="center" vertical="top" textRotation="90" wrapText="1"/>
    </xf>
    <xf numFmtId="0" fontId="27" fillId="0" borderId="8" xfId="0" applyFont="1" applyBorder="1" applyAlignment="1">
      <alignment horizontal="center" vertical="center"/>
    </xf>
    <xf numFmtId="0" fontId="27" fillId="0" borderId="4" xfId="0" applyFont="1" applyBorder="1" applyAlignment="1">
      <alignment wrapText="1"/>
    </xf>
    <xf numFmtId="0" fontId="26" fillId="0" borderId="0" xfId="15" applyNumberFormat="1" applyFont="1" applyFill="1" applyBorder="1" applyAlignment="1">
      <alignment horizontal="center" vertical="top" wrapText="1"/>
    </xf>
    <xf numFmtId="0" fontId="27" fillId="0" borderId="0" xfId="0" applyFont="1" applyFill="1" applyBorder="1" applyAlignment="1">
      <alignment wrapText="1"/>
    </xf>
    <xf numFmtId="0" fontId="27" fillId="0" borderId="0" xfId="15" applyNumberFormat="1" applyFont="1" applyFill="1" applyBorder="1" applyAlignment="1">
      <alignment vertical="top" wrapText="1"/>
    </xf>
    <xf numFmtId="0" fontId="27" fillId="0" borderId="0" xfId="0" applyFont="1" applyFill="1" applyBorder="1" applyAlignment="1">
      <alignment vertical="top" wrapText="1"/>
    </xf>
    <xf numFmtId="164" fontId="27" fillId="0" borderId="0" xfId="15" applyNumberFormat="1" applyFont="1" applyFill="1" applyBorder="1" applyAlignment="1">
      <alignment horizontal="center" vertical="top" wrapText="1"/>
    </xf>
    <xf numFmtId="164" fontId="25" fillId="0" borderId="0" xfId="15" applyNumberFormat="1" applyFont="1" applyFill="1" applyBorder="1" applyAlignment="1">
      <alignment horizontal="center" vertical="top" wrapText="1"/>
    </xf>
    <xf numFmtId="0" fontId="27" fillId="0" borderId="0" xfId="0" applyFont="1" applyFill="1" applyBorder="1" applyAlignment="1">
      <alignment horizontal="center" vertical="center"/>
    </xf>
    <xf numFmtId="0" fontId="27" fillId="0" borderId="0" xfId="0" applyFont="1" applyFill="1" applyBorder="1" applyAlignment="1">
      <alignment vertical="top"/>
    </xf>
    <xf numFmtId="16" fontId="25" fillId="8" borderId="4" xfId="0" applyNumberFormat="1" applyFont="1" applyFill="1" applyBorder="1" applyAlignment="1">
      <alignment vertical="center" wrapText="1"/>
    </xf>
    <xf numFmtId="164" fontId="27" fillId="0" borderId="4" xfId="0" applyNumberFormat="1" applyFont="1" applyFill="1" applyBorder="1" applyAlignment="1">
      <alignment horizontal="left" vertical="top" wrapText="1"/>
    </xf>
    <xf numFmtId="164" fontId="27" fillId="0" borderId="8" xfId="0" applyNumberFormat="1" applyFont="1" applyFill="1" applyBorder="1" applyAlignment="1">
      <alignment horizontal="left" vertical="top" wrapText="1"/>
    </xf>
    <xf numFmtId="0" fontId="0" fillId="0" borderId="11" xfId="0" applyFont="1" applyFill="1" applyBorder="1"/>
    <xf numFmtId="0" fontId="25" fillId="4" borderId="11" xfId="6" applyNumberFormat="1" applyFont="1" applyFill="1" applyBorder="1" applyAlignment="1">
      <alignment horizontal="center" vertical="center" wrapText="1"/>
    </xf>
    <xf numFmtId="0" fontId="27" fillId="0" borderId="8" xfId="0" applyFont="1" applyBorder="1" applyAlignment="1">
      <alignment vertical="center" wrapText="1"/>
    </xf>
    <xf numFmtId="164" fontId="27" fillId="2" borderId="8" xfId="6" applyNumberFormat="1" applyFont="1" applyFill="1" applyBorder="1" applyAlignment="1">
      <alignment horizontal="center" vertical="center" wrapText="1"/>
    </xf>
    <xf numFmtId="0" fontId="25" fillId="11" borderId="11" xfId="13" applyFont="1" applyFill="1" applyBorder="1" applyAlignment="1">
      <alignment horizontal="center" vertical="center" wrapText="1"/>
    </xf>
    <xf numFmtId="0" fontId="27" fillId="0" borderId="4" xfId="0" applyFont="1" applyBorder="1" applyAlignment="1">
      <alignment horizontal="center" vertical="top"/>
    </xf>
    <xf numFmtId="0" fontId="26" fillId="0" borderId="20" xfId="15" applyNumberFormat="1" applyFont="1" applyBorder="1" applyAlignment="1">
      <alignment vertical="top" wrapText="1"/>
    </xf>
    <xf numFmtId="0" fontId="8" fillId="0" borderId="0" xfId="0" applyFont="1"/>
    <xf numFmtId="0" fontId="8" fillId="0" borderId="0" xfId="0" applyFont="1" applyAlignment="1">
      <alignment wrapText="1"/>
    </xf>
    <xf numFmtId="0" fontId="5" fillId="3" borderId="11" xfId="0" applyFont="1" applyFill="1" applyBorder="1" applyAlignment="1">
      <alignment horizontal="center" vertical="top" wrapText="1"/>
    </xf>
    <xf numFmtId="0" fontId="37" fillId="4" borderId="1" xfId="0" applyFont="1" applyFill="1" applyBorder="1"/>
    <xf numFmtId="0" fontId="37" fillId="4" borderId="24"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5" fillId="0" borderId="0" xfId="0" applyFont="1"/>
    <xf numFmtId="0" fontId="37" fillId="4" borderId="23" xfId="0" applyFont="1" applyFill="1" applyBorder="1"/>
    <xf numFmtId="0" fontId="37" fillId="4" borderId="25" xfId="0" applyFont="1" applyFill="1" applyBorder="1" applyAlignment="1">
      <alignment horizontal="center" vertical="center" wrapText="1"/>
    </xf>
    <xf numFmtId="4" fontId="5" fillId="3" borderId="4"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17" fontId="5" fillId="3" borderId="11"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174" fontId="5" fillId="2" borderId="11" xfId="0" applyNumberFormat="1" applyFont="1" applyFill="1" applyBorder="1" applyAlignment="1">
      <alignment horizontal="left" vertical="center"/>
    </xf>
    <xf numFmtId="8" fontId="5" fillId="2" borderId="11" xfId="0" applyNumberFormat="1" applyFont="1" applyFill="1" applyBorder="1" applyAlignment="1">
      <alignment horizontal="left" vertical="center"/>
    </xf>
    <xf numFmtId="0" fontId="5" fillId="3" borderId="4" xfId="0" applyFont="1" applyFill="1" applyBorder="1" applyAlignment="1">
      <alignment horizontal="center" vertical="center" wrapText="1"/>
    </xf>
    <xf numFmtId="167" fontId="5" fillId="3" borderId="11"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167" fontId="5" fillId="5" borderId="4" xfId="0" applyNumberFormat="1" applyFont="1" applyFill="1" applyBorder="1" applyAlignment="1">
      <alignment horizontal="center" vertical="center" wrapText="1"/>
    </xf>
    <xf numFmtId="167" fontId="5" fillId="14" borderId="4" xfId="0" applyNumberFormat="1" applyFont="1" applyFill="1" applyBorder="1" applyAlignment="1">
      <alignment horizontal="center" vertical="center" wrapText="1"/>
    </xf>
    <xf numFmtId="0" fontId="5" fillId="3" borderId="0" xfId="0" applyFont="1" applyFill="1" applyAlignment="1">
      <alignment vertical="center"/>
    </xf>
    <xf numFmtId="0" fontId="5" fillId="3" borderId="4" xfId="0" applyFont="1" applyFill="1" applyBorder="1" applyAlignment="1">
      <alignment vertical="center"/>
    </xf>
    <xf numFmtId="0" fontId="5" fillId="3" borderId="4" xfId="0" applyFont="1" applyFill="1" applyBorder="1" applyAlignment="1">
      <alignment vertical="center" wrapText="1"/>
    </xf>
    <xf numFmtId="8" fontId="5" fillId="2" borderId="8" xfId="0" applyNumberFormat="1" applyFont="1" applyFill="1" applyBorder="1" applyAlignment="1">
      <alignment horizontal="left" vertical="center"/>
    </xf>
    <xf numFmtId="167" fontId="5" fillId="3" borderId="4" xfId="0" applyNumberFormat="1" applyFont="1" applyFill="1" applyBorder="1" applyAlignment="1">
      <alignment horizontal="center" vertical="center" wrapText="1"/>
    </xf>
    <xf numFmtId="0" fontId="5" fillId="6" borderId="4" xfId="8" applyFont="1" applyFill="1" applyBorder="1" applyAlignment="1">
      <alignment horizontal="center" vertical="center" wrapText="1"/>
    </xf>
    <xf numFmtId="0" fontId="5" fillId="14" borderId="4" xfId="0" applyFont="1" applyFill="1" applyBorder="1" applyAlignment="1">
      <alignment horizontal="left" vertical="center" wrapText="1"/>
    </xf>
    <xf numFmtId="8" fontId="5" fillId="2" borderId="4" xfId="0" applyNumberFormat="1" applyFont="1" applyFill="1" applyBorder="1" applyAlignment="1">
      <alignment horizontal="left" vertical="center"/>
    </xf>
    <xf numFmtId="0" fontId="5" fillId="3" borderId="4" xfId="8" applyFont="1" applyFill="1" applyBorder="1" applyAlignment="1">
      <alignment horizontal="left" vertical="center" wrapText="1"/>
    </xf>
    <xf numFmtId="0" fontId="5" fillId="6" borderId="4" xfId="8" applyFont="1" applyFill="1" applyBorder="1" applyAlignment="1">
      <alignment horizontal="left" vertical="center" wrapText="1"/>
    </xf>
    <xf numFmtId="0" fontId="5" fillId="0" borderId="4" xfId="8" applyFont="1" applyFill="1" applyBorder="1" applyAlignment="1">
      <alignment horizontal="left" vertical="center" wrapText="1"/>
    </xf>
    <xf numFmtId="8" fontId="5" fillId="5" borderId="4" xfId="0" applyNumberFormat="1" applyFont="1" applyFill="1" applyBorder="1" applyAlignment="1">
      <alignment vertical="center" wrapText="1"/>
    </xf>
    <xf numFmtId="8" fontId="5" fillId="14" borderId="4" xfId="0" applyNumberFormat="1" applyFont="1" applyFill="1" applyBorder="1" applyAlignment="1">
      <alignment vertical="top" wrapText="1"/>
    </xf>
    <xf numFmtId="0" fontId="5" fillId="3" borderId="0" xfId="0" applyFont="1" applyFill="1"/>
    <xf numFmtId="8" fontId="5" fillId="2" borderId="4" xfId="0" applyNumberFormat="1" applyFont="1" applyFill="1" applyBorder="1" applyAlignment="1">
      <alignment horizontal="center" vertical="center"/>
    </xf>
    <xf numFmtId="0" fontId="5" fillId="3" borderId="4" xfId="8" applyFont="1" applyFill="1" applyBorder="1" applyAlignment="1">
      <alignment horizontal="center" vertical="center" wrapText="1"/>
    </xf>
    <xf numFmtId="167" fontId="5" fillId="5" borderId="4" xfId="0" applyNumberFormat="1" applyFont="1" applyFill="1" applyBorder="1" applyAlignment="1">
      <alignment horizontal="left" vertical="center" wrapText="1"/>
    </xf>
    <xf numFmtId="167" fontId="5" fillId="14" borderId="4" xfId="0" applyNumberFormat="1" applyFont="1" applyFill="1" applyBorder="1" applyAlignment="1">
      <alignment horizontal="center" vertical="top" wrapText="1"/>
    </xf>
    <xf numFmtId="0" fontId="5" fillId="5" borderId="4" xfId="8" applyFont="1" applyFill="1" applyBorder="1" applyAlignment="1">
      <alignment horizontal="center" vertical="center" wrapText="1"/>
    </xf>
    <xf numFmtId="0" fontId="5" fillId="3" borderId="4" xfId="0" applyFont="1" applyFill="1" applyBorder="1" applyAlignment="1">
      <alignment vertical="top" readingOrder="1"/>
    </xf>
    <xf numFmtId="4" fontId="5" fillId="3" borderId="4" xfId="0" applyNumberFormat="1" applyFont="1" applyFill="1" applyBorder="1" applyAlignment="1">
      <alignment horizontal="center" vertical="top" readingOrder="1"/>
    </xf>
    <xf numFmtId="0" fontId="5" fillId="3" borderId="11" xfId="0" applyFont="1" applyFill="1" applyBorder="1" applyAlignment="1">
      <alignment horizontal="center" vertical="top" wrapText="1" readingOrder="1"/>
    </xf>
    <xf numFmtId="17" fontId="5" fillId="3" borderId="11" xfId="0" applyNumberFormat="1" applyFont="1" applyFill="1" applyBorder="1" applyAlignment="1">
      <alignment horizontal="center" vertical="top" wrapText="1" readingOrder="1"/>
    </xf>
    <xf numFmtId="0" fontId="5" fillId="3" borderId="4" xfId="0" applyFont="1" applyFill="1" applyBorder="1" applyAlignment="1">
      <alignment horizontal="center" vertical="top" readingOrder="1"/>
    </xf>
    <xf numFmtId="8" fontId="5" fillId="2" borderId="4" xfId="0" applyNumberFormat="1" applyFont="1" applyFill="1" applyBorder="1" applyAlignment="1">
      <alignment horizontal="center" vertical="top" readingOrder="1"/>
    </xf>
    <xf numFmtId="167" fontId="5" fillId="14" borderId="4" xfId="0" applyNumberFormat="1" applyFont="1" applyFill="1" applyBorder="1" applyAlignment="1">
      <alignment horizontal="center" vertical="top" wrapText="1" readingOrder="1"/>
    </xf>
    <xf numFmtId="0" fontId="5" fillId="3" borderId="0" xfId="0" applyFont="1" applyFill="1" applyAlignment="1">
      <alignment vertical="top" readingOrder="1"/>
    </xf>
    <xf numFmtId="0" fontId="5" fillId="3" borderId="4" xfId="0" applyFont="1" applyFill="1" applyBorder="1" applyAlignment="1">
      <alignment vertical="top"/>
    </xf>
    <xf numFmtId="4" fontId="5" fillId="3" borderId="4" xfId="0" applyNumberFormat="1" applyFont="1" applyFill="1" applyBorder="1" applyAlignment="1">
      <alignment horizontal="center" vertical="top"/>
    </xf>
    <xf numFmtId="17" fontId="5" fillId="3" borderId="11" xfId="0" applyNumberFormat="1" applyFont="1" applyFill="1" applyBorder="1" applyAlignment="1">
      <alignment horizontal="center" vertical="top" wrapText="1"/>
    </xf>
    <xf numFmtId="0" fontId="5" fillId="6" borderId="4" xfId="0" applyFont="1" applyFill="1" applyBorder="1" applyAlignment="1">
      <alignment horizontal="center" vertical="top"/>
    </xf>
    <xf numFmtId="8" fontId="5" fillId="2" borderId="4" xfId="0" applyNumberFormat="1" applyFont="1" applyFill="1" applyBorder="1" applyAlignment="1">
      <alignment horizontal="center" vertical="top"/>
    </xf>
    <xf numFmtId="8" fontId="5" fillId="2" borderId="8" xfId="0" applyNumberFormat="1" applyFont="1" applyFill="1" applyBorder="1" applyAlignment="1">
      <alignment horizontal="center" vertical="top"/>
    </xf>
    <xf numFmtId="167" fontId="5" fillId="3" borderId="4" xfId="0" applyNumberFormat="1" applyFont="1" applyFill="1" applyBorder="1" applyAlignment="1">
      <alignment horizontal="left" vertical="center" wrapText="1"/>
    </xf>
    <xf numFmtId="0" fontId="5" fillId="5" borderId="4" xfId="0" applyFont="1" applyFill="1" applyBorder="1" applyAlignment="1">
      <alignment vertical="center" wrapText="1"/>
    </xf>
    <xf numFmtId="0" fontId="5" fillId="3" borderId="0" xfId="0" applyFont="1" applyFill="1" applyAlignment="1">
      <alignment vertical="top"/>
    </xf>
    <xf numFmtId="0" fontId="5" fillId="3" borderId="11" xfId="0" quotePrefix="1" applyFont="1" applyFill="1" applyBorder="1" applyAlignment="1">
      <alignment horizontal="center" vertical="center" wrapText="1"/>
    </xf>
    <xf numFmtId="17" fontId="5" fillId="3" borderId="11" xfId="0" quotePrefix="1" applyNumberFormat="1" applyFont="1" applyFill="1" applyBorder="1" applyAlignment="1">
      <alignment horizontal="center" vertical="center" wrapText="1"/>
    </xf>
    <xf numFmtId="167" fontId="5" fillId="3" borderId="4" xfId="0" applyNumberFormat="1" applyFont="1" applyFill="1" applyBorder="1" applyAlignment="1">
      <alignment horizontal="left" vertical="center"/>
    </xf>
    <xf numFmtId="4" fontId="5" fillId="3" borderId="4" xfId="0" applyNumberFormat="1" applyFont="1" applyFill="1" applyBorder="1" applyAlignment="1">
      <alignment horizontal="center" vertical="center" wrapText="1"/>
    </xf>
    <xf numFmtId="0" fontId="5" fillId="6" borderId="4" xfId="0" applyFont="1" applyFill="1" applyBorder="1" applyAlignment="1">
      <alignment horizontal="left" vertical="center" wrapText="1"/>
    </xf>
    <xf numFmtId="0" fontId="5" fillId="14" borderId="4" xfId="0" applyFont="1" applyFill="1" applyBorder="1" applyAlignment="1">
      <alignment vertical="top" wrapText="1"/>
    </xf>
    <xf numFmtId="167" fontId="5" fillId="3" borderId="4" xfId="0" applyNumberFormat="1" applyFont="1" applyFill="1" applyBorder="1" applyAlignment="1">
      <alignment horizontal="center" vertical="center"/>
    </xf>
    <xf numFmtId="0" fontId="5" fillId="6" borderId="4" xfId="0" applyFont="1" applyFill="1" applyBorder="1" applyAlignment="1">
      <alignment vertical="center" wrapText="1"/>
    </xf>
    <xf numFmtId="4" fontId="5" fillId="3" borderId="4" xfId="0" applyNumberFormat="1" applyFont="1" applyFill="1" applyBorder="1" applyAlignment="1">
      <alignment horizontal="center" vertical="top" wrapText="1"/>
    </xf>
    <xf numFmtId="0" fontId="5" fillId="3" borderId="4" xfId="0" applyFont="1" applyFill="1" applyBorder="1" applyAlignment="1">
      <alignment horizontal="center" vertical="top"/>
    </xf>
    <xf numFmtId="0" fontId="5" fillId="5" borderId="4" xfId="0" applyFont="1" applyFill="1" applyBorder="1" applyAlignment="1">
      <alignment horizontal="left" vertical="center" wrapText="1"/>
    </xf>
    <xf numFmtId="168" fontId="5" fillId="3" borderId="4" xfId="9" applyNumberFormat="1" applyFont="1" applyFill="1" applyBorder="1" applyAlignment="1" applyProtection="1">
      <alignment horizontal="center" vertical="top" wrapText="1"/>
      <protection locked="0"/>
    </xf>
    <xf numFmtId="8" fontId="5" fillId="2" borderId="4" xfId="0" applyNumberFormat="1" applyFont="1" applyFill="1" applyBorder="1" applyAlignment="1">
      <alignment vertical="top"/>
    </xf>
    <xf numFmtId="8" fontId="5" fillId="2" borderId="8" xfId="0" applyNumberFormat="1" applyFont="1" applyFill="1" applyBorder="1" applyAlignment="1">
      <alignment vertical="top"/>
    </xf>
    <xf numFmtId="4" fontId="5" fillId="2" borderId="4" xfId="0" applyNumberFormat="1" applyFont="1" applyFill="1" applyBorder="1" applyAlignment="1">
      <alignment vertical="top"/>
    </xf>
    <xf numFmtId="4" fontId="5" fillId="2" borderId="8" xfId="0" applyNumberFormat="1" applyFont="1" applyFill="1" applyBorder="1" applyAlignment="1">
      <alignment vertical="top"/>
    </xf>
    <xf numFmtId="167" fontId="5" fillId="14" borderId="4" xfId="0" applyNumberFormat="1" applyFont="1" applyFill="1" applyBorder="1" applyAlignment="1">
      <alignment horizontal="left" vertical="top" wrapText="1"/>
    </xf>
    <xf numFmtId="3" fontId="5" fillId="3" borderId="4" xfId="0" applyNumberFormat="1" applyFont="1" applyFill="1" applyBorder="1" applyAlignment="1">
      <alignment horizontal="center" vertical="top"/>
    </xf>
    <xf numFmtId="0" fontId="5" fillId="2" borderId="4" xfId="0" applyFont="1" applyFill="1" applyBorder="1" applyAlignment="1">
      <alignment vertical="top"/>
    </xf>
    <xf numFmtId="6" fontId="5" fillId="2" borderId="4" xfId="0" applyNumberFormat="1" applyFont="1" applyFill="1" applyBorder="1" applyAlignment="1">
      <alignment vertical="top"/>
    </xf>
    <xf numFmtId="3" fontId="5" fillId="2" borderId="4" xfId="0" applyNumberFormat="1" applyFont="1" applyFill="1" applyBorder="1" applyAlignment="1">
      <alignment horizontal="left" vertical="top"/>
    </xf>
    <xf numFmtId="0" fontId="5" fillId="3" borderId="8" xfId="0" applyFont="1" applyFill="1" applyBorder="1" applyAlignment="1">
      <alignment vertical="center" wrapText="1"/>
    </xf>
    <xf numFmtId="9" fontId="5" fillId="3" borderId="4" xfId="8" applyNumberFormat="1" applyFont="1" applyFill="1" applyBorder="1" applyAlignment="1">
      <alignment horizontal="left" vertical="center" wrapText="1"/>
    </xf>
    <xf numFmtId="9" fontId="5" fillId="5" borderId="4" xfId="8" applyNumberFormat="1" applyFont="1" applyFill="1" applyBorder="1" applyAlignment="1">
      <alignment horizontal="left" vertical="center" wrapText="1"/>
    </xf>
    <xf numFmtId="9" fontId="5" fillId="6" borderId="4" xfId="8" applyNumberFormat="1" applyFont="1" applyFill="1" applyBorder="1" applyAlignment="1">
      <alignment horizontal="left" vertical="center" wrapText="1"/>
    </xf>
    <xf numFmtId="9" fontId="5" fillId="14" borderId="4" xfId="8" applyNumberFormat="1" applyFont="1" applyFill="1" applyBorder="1" applyAlignment="1">
      <alignment horizontal="left" vertical="top" wrapText="1"/>
    </xf>
    <xf numFmtId="0" fontId="5" fillId="2" borderId="4" xfId="0" applyFont="1" applyFill="1" applyBorder="1" applyAlignment="1">
      <alignment horizontal="center" vertical="top"/>
    </xf>
    <xf numFmtId="6" fontId="5" fillId="2" borderId="4" xfId="0" applyNumberFormat="1" applyFont="1" applyFill="1" applyBorder="1" applyAlignment="1">
      <alignment horizontal="center" vertical="top"/>
    </xf>
    <xf numFmtId="0" fontId="5" fillId="5" borderId="4" xfId="8" applyFont="1" applyFill="1" applyBorder="1" applyAlignment="1">
      <alignment horizontal="left" vertical="center" wrapText="1"/>
    </xf>
    <xf numFmtId="0" fontId="5" fillId="3" borderId="11" xfId="0" quotePrefix="1" applyFont="1" applyFill="1" applyBorder="1" applyAlignment="1">
      <alignment horizontal="center" vertical="top" wrapText="1"/>
    </xf>
    <xf numFmtId="17" fontId="5" fillId="3" borderId="11" xfId="0" quotePrefix="1" applyNumberFormat="1" applyFont="1" applyFill="1" applyBorder="1" applyAlignment="1">
      <alignment horizontal="center" vertical="top" wrapText="1"/>
    </xf>
    <xf numFmtId="4" fontId="5" fillId="2" borderId="4" xfId="0" applyNumberFormat="1" applyFont="1" applyFill="1" applyBorder="1" applyAlignment="1">
      <alignment horizontal="center" vertical="center"/>
    </xf>
    <xf numFmtId="8" fontId="5" fillId="3" borderId="8" xfId="0" applyNumberFormat="1" applyFont="1" applyFill="1" applyBorder="1" applyAlignment="1">
      <alignment horizontal="left" vertical="center" wrapText="1"/>
    </xf>
    <xf numFmtId="0" fontId="5" fillId="0" borderId="4" xfId="0" applyFont="1" applyBorder="1" applyAlignment="1">
      <alignment vertical="center"/>
    </xf>
    <xf numFmtId="3" fontId="5" fillId="3" borderId="26" xfId="0" applyNumberFormat="1" applyFont="1" applyFill="1" applyBorder="1" applyAlignment="1">
      <alignment horizontal="center" vertical="center"/>
    </xf>
    <xf numFmtId="3" fontId="5" fillId="0" borderId="17" xfId="0" applyNumberFormat="1" applyFont="1" applyBorder="1" applyAlignment="1">
      <alignment horizontal="center" vertical="center"/>
    </xf>
    <xf numFmtId="4" fontId="5" fillId="0" borderId="4" xfId="0" applyNumberFormat="1" applyFont="1" applyBorder="1" applyAlignment="1">
      <alignment horizontal="center" vertical="center"/>
    </xf>
    <xf numFmtId="168" fontId="5" fillId="0" borderId="4" xfId="9" applyNumberFormat="1" applyFont="1" applyFill="1" applyBorder="1" applyAlignment="1" applyProtection="1">
      <alignment horizontal="center" vertical="center" wrapText="1"/>
      <protection locked="0"/>
    </xf>
    <xf numFmtId="0" fontId="5" fillId="0" borderId="4" xfId="0" applyFont="1" applyBorder="1" applyAlignment="1">
      <alignment horizontal="center" vertical="center"/>
    </xf>
    <xf numFmtId="0" fontId="5" fillId="3" borderId="4" xfId="0" applyFont="1" applyFill="1" applyBorder="1" applyAlignment="1">
      <alignment wrapText="1"/>
    </xf>
    <xf numFmtId="167" fontId="5" fillId="14" borderId="4" xfId="0" applyNumberFormat="1" applyFont="1" applyFill="1" applyBorder="1" applyAlignment="1">
      <alignment horizontal="center" vertical="center"/>
    </xf>
    <xf numFmtId="0" fontId="5" fillId="0" borderId="0" xfId="0" applyFont="1"/>
    <xf numFmtId="0" fontId="5" fillId="0" borderId="0" xfId="0" applyFont="1" applyAlignment="1">
      <alignment wrapText="1"/>
    </xf>
    <xf numFmtId="164" fontId="5" fillId="2" borderId="4" xfId="0" applyNumberFormat="1" applyFont="1" applyFill="1" applyBorder="1" applyAlignment="1">
      <alignment horizontal="left" vertical="center" wrapText="1"/>
    </xf>
    <xf numFmtId="0" fontId="37" fillId="4" borderId="5" xfId="0" applyFont="1" applyFill="1" applyBorder="1" applyAlignment="1">
      <alignment horizontal="center" vertical="center" wrapText="1"/>
    </xf>
    <xf numFmtId="0" fontId="38" fillId="0" borderId="0" xfId="0" applyFont="1"/>
    <xf numFmtId="0" fontId="8" fillId="0" borderId="4" xfId="0" applyFont="1" applyBorder="1"/>
    <xf numFmtId="0" fontId="8" fillId="3" borderId="0" xfId="0" applyFont="1" applyFill="1"/>
    <xf numFmtId="0" fontId="8" fillId="3" borderId="0" xfId="0" applyFont="1" applyFill="1" applyAlignment="1">
      <alignment vertical="top"/>
    </xf>
    <xf numFmtId="0" fontId="8" fillId="0" borderId="0" xfId="0" applyFont="1" applyAlignment="1">
      <alignment vertical="center"/>
    </xf>
    <xf numFmtId="0" fontId="8" fillId="3" borderId="0" xfId="0" applyFont="1" applyFill="1" applyAlignment="1">
      <alignment vertical="center"/>
    </xf>
    <xf numFmtId="0" fontId="8" fillId="0" borderId="0" xfId="0" applyFont="1" applyAlignment="1">
      <alignment vertical="center" wrapText="1"/>
    </xf>
    <xf numFmtId="0" fontId="8" fillId="6" borderId="0" xfId="0" applyFont="1" applyFill="1"/>
    <xf numFmtId="0" fontId="8" fillId="3" borderId="4" xfId="0" applyFont="1" applyFill="1" applyBorder="1"/>
    <xf numFmtId="0" fontId="8" fillId="3" borderId="0" xfId="0" applyFont="1" applyFill="1" applyBorder="1"/>
    <xf numFmtId="0" fontId="5" fillId="3" borderId="20" xfId="0" applyFont="1" applyFill="1" applyBorder="1" applyAlignment="1">
      <alignment vertical="center" wrapText="1"/>
    </xf>
    <xf numFmtId="0" fontId="5" fillId="3" borderId="11" xfId="0" applyFont="1" applyFill="1" applyBorder="1" applyAlignment="1">
      <alignment vertical="center" wrapText="1"/>
    </xf>
    <xf numFmtId="0" fontId="37" fillId="4" borderId="6" xfId="0" applyFont="1" applyFill="1" applyBorder="1" applyAlignment="1">
      <alignment horizontal="center" vertical="center"/>
    </xf>
    <xf numFmtId="0" fontId="37" fillId="4" borderId="11" xfId="0" applyFont="1" applyFill="1" applyBorder="1" applyAlignment="1">
      <alignment vertical="center"/>
    </xf>
    <xf numFmtId="0" fontId="5" fillId="3" borderId="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8" xfId="0" applyNumberFormat="1" applyFont="1" applyFill="1" applyBorder="1" applyAlignment="1">
      <alignment horizontal="center" vertical="center" wrapText="1"/>
    </xf>
    <xf numFmtId="0" fontId="5" fillId="3" borderId="8"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164" fontId="5" fillId="3" borderId="8" xfId="0" applyNumberFormat="1" applyFont="1" applyFill="1" applyBorder="1" applyAlignment="1">
      <alignment horizontal="left" vertical="center" wrapText="1"/>
    </xf>
    <xf numFmtId="164" fontId="5" fillId="2" borderId="8" xfId="0" applyNumberFormat="1" applyFont="1" applyFill="1" applyBorder="1" applyAlignment="1">
      <alignment horizontal="left" vertical="center" wrapText="1"/>
    </xf>
    <xf numFmtId="164" fontId="5" fillId="2" borderId="11" xfId="0" applyNumberFormat="1" applyFont="1" applyFill="1" applyBorder="1" applyAlignment="1">
      <alignment horizontal="left" vertical="center" wrapText="1"/>
    </xf>
    <xf numFmtId="0" fontId="5" fillId="3" borderId="11" xfId="0" applyFont="1" applyFill="1" applyBorder="1" applyAlignment="1">
      <alignment horizontal="center" vertical="center"/>
    </xf>
    <xf numFmtId="0" fontId="5" fillId="3" borderId="4" xfId="0" applyFont="1" applyFill="1" applyBorder="1" applyAlignment="1">
      <alignment horizontal="left" vertical="center" wrapText="1"/>
    </xf>
    <xf numFmtId="0" fontId="5" fillId="3" borderId="11" xfId="0" applyFont="1" applyFill="1" applyBorder="1" applyAlignment="1">
      <alignment horizontal="center" vertical="center" textRotation="90" wrapText="1"/>
    </xf>
    <xf numFmtId="0" fontId="5" fillId="0" borderId="11" xfId="0" applyFont="1" applyBorder="1" applyAlignment="1">
      <alignment vertical="center" wrapText="1"/>
    </xf>
    <xf numFmtId="0" fontId="36" fillId="3" borderId="0" xfId="0" applyFont="1" applyFill="1"/>
    <xf numFmtId="164" fontId="5" fillId="7" borderId="8" xfId="0" applyNumberFormat="1" applyFont="1" applyFill="1" applyBorder="1" applyAlignment="1">
      <alignment horizontal="center" vertical="center" wrapText="1"/>
    </xf>
    <xf numFmtId="6" fontId="5" fillId="3" borderId="4" xfId="6" applyNumberFormat="1" applyFont="1" applyFill="1" applyBorder="1" applyAlignment="1">
      <alignment vertical="top" wrapText="1"/>
    </xf>
    <xf numFmtId="165" fontId="5" fillId="7" borderId="4" xfId="0" applyNumberFormat="1" applyFont="1" applyFill="1" applyBorder="1" applyAlignment="1">
      <alignment horizontal="center" vertical="center" wrapText="1"/>
    </xf>
    <xf numFmtId="165" fontId="5" fillId="3" borderId="4" xfId="0" applyNumberFormat="1" applyFont="1" applyFill="1" applyBorder="1" applyAlignment="1">
      <alignment horizontal="center" vertical="center" wrapText="1"/>
    </xf>
    <xf numFmtId="0" fontId="5" fillId="3" borderId="4" xfId="6" applyNumberFormat="1" applyFont="1" applyFill="1" applyBorder="1" applyAlignment="1" applyProtection="1">
      <alignment vertical="center" wrapText="1"/>
      <protection locked="0"/>
    </xf>
    <xf numFmtId="0" fontId="5" fillId="3" borderId="4" xfId="0" applyFont="1" applyFill="1" applyBorder="1"/>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vertical="center" wrapText="1"/>
    </xf>
    <xf numFmtId="0" fontId="36" fillId="0" borderId="0" xfId="0" applyFont="1"/>
    <xf numFmtId="0" fontId="14" fillId="4" borderId="4" xfId="0" applyFont="1" applyFill="1" applyBorder="1" applyAlignment="1">
      <alignment horizontal="center" vertical="center" wrapText="1"/>
    </xf>
    <xf numFmtId="166" fontId="14" fillId="4" borderId="25" xfId="6" applyNumberFormat="1" applyFont="1" applyFill="1" applyBorder="1" applyAlignment="1">
      <alignment horizontal="center" vertical="center" wrapText="1"/>
    </xf>
    <xf numFmtId="0" fontId="38" fillId="3" borderId="0" xfId="0" applyFont="1" applyFill="1"/>
    <xf numFmtId="0" fontId="40" fillId="4" borderId="4" xfId="0" applyFont="1" applyFill="1" applyBorder="1"/>
    <xf numFmtId="0" fontId="16" fillId="4" borderId="4" xfId="0" quotePrefix="1" applyFont="1" applyFill="1" applyBorder="1" applyAlignment="1">
      <alignment horizontal="center" vertical="center"/>
    </xf>
    <xf numFmtId="0" fontId="14" fillId="4" borderId="16" xfId="0" applyFont="1" applyFill="1" applyBorder="1" applyAlignment="1">
      <alignment horizontal="center" vertical="center" wrapText="1"/>
    </xf>
    <xf numFmtId="0" fontId="14" fillId="4" borderId="31" xfId="0" quotePrefix="1" applyFont="1" applyFill="1" applyBorder="1" applyAlignment="1">
      <alignment horizontal="center" vertical="center" wrapText="1"/>
    </xf>
    <xf numFmtId="0" fontId="38" fillId="0" borderId="0" xfId="0" applyFont="1" applyBorder="1"/>
    <xf numFmtId="0" fontId="8" fillId="0" borderId="0" xfId="0" applyFont="1" applyAlignment="1">
      <alignment horizontal="center"/>
    </xf>
    <xf numFmtId="0" fontId="40" fillId="4" borderId="11" xfId="0" applyFont="1" applyFill="1" applyBorder="1"/>
    <xf numFmtId="0" fontId="14" fillId="4" borderId="31" xfId="0" applyFont="1" applyFill="1" applyBorder="1" applyAlignment="1">
      <alignment horizontal="center" vertical="center" wrapText="1"/>
    </xf>
    <xf numFmtId="0" fontId="14" fillId="4" borderId="28" xfId="0" applyFont="1" applyFill="1" applyBorder="1" applyAlignment="1">
      <alignment horizontal="center" vertical="center" wrapText="1"/>
    </xf>
    <xf numFmtId="166" fontId="14" fillId="4" borderId="15" xfId="6" applyNumberFormat="1" applyFont="1" applyFill="1" applyBorder="1" applyAlignment="1">
      <alignment horizontal="center" vertical="center" wrapText="1"/>
    </xf>
    <xf numFmtId="0" fontId="14" fillId="4" borderId="31" xfId="0" applyFont="1" applyFill="1" applyBorder="1"/>
    <xf numFmtId="4" fontId="5" fillId="3" borderId="11" xfId="0" applyNumberFormat="1" applyFont="1" applyFill="1" applyBorder="1" applyAlignment="1">
      <alignment horizontal="center" vertical="center"/>
    </xf>
    <xf numFmtId="0" fontId="37" fillId="4" borderId="2" xfId="0" applyFont="1" applyFill="1" applyBorder="1" applyAlignment="1">
      <alignment horizontal="center" vertical="center"/>
    </xf>
    <xf numFmtId="0" fontId="37" fillId="4" borderId="5" xfId="0" applyFont="1" applyFill="1" applyBorder="1" applyAlignment="1">
      <alignment horizontal="center" vertical="center"/>
    </xf>
    <xf numFmtId="0" fontId="37" fillId="4" borderId="15" xfId="0" applyFont="1" applyFill="1" applyBorder="1"/>
    <xf numFmtId="0" fontId="37" fillId="4" borderId="31" xfId="0" applyFont="1" applyFill="1" applyBorder="1" applyAlignment="1">
      <alignment vertical="center" wrapText="1"/>
    </xf>
    <xf numFmtId="16" fontId="37" fillId="4" borderId="11" xfId="0" quotePrefix="1" applyNumberFormat="1" applyFont="1" applyFill="1" applyBorder="1" applyAlignment="1">
      <alignment horizontal="center" vertical="center" wrapText="1"/>
    </xf>
    <xf numFmtId="0" fontId="37" fillId="4" borderId="11" xfId="0" applyFont="1" applyFill="1" applyBorder="1" applyAlignment="1">
      <alignment horizontal="center" vertical="center"/>
    </xf>
    <xf numFmtId="0" fontId="37" fillId="4" borderId="3" xfId="8" applyFont="1" applyFill="1" applyBorder="1" applyAlignment="1">
      <alignment horizontal="center" wrapText="1"/>
    </xf>
    <xf numFmtId="16" fontId="37" fillId="4" borderId="5" xfId="0" quotePrefix="1" applyNumberFormat="1" applyFont="1" applyFill="1" applyBorder="1" applyAlignment="1">
      <alignment horizontal="center" vertical="center" wrapText="1"/>
    </xf>
    <xf numFmtId="9" fontId="5" fillId="3" borderId="28" xfId="0" applyNumberFormat="1" applyFont="1" applyFill="1" applyBorder="1" applyAlignment="1">
      <alignment horizontal="left" vertical="center" wrapText="1"/>
    </xf>
    <xf numFmtId="9" fontId="5" fillId="7" borderId="4"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4" xfId="0" applyNumberFormat="1" applyFont="1" applyFill="1" applyBorder="1" applyAlignment="1">
      <alignment horizontal="left" vertical="center" wrapText="1"/>
    </xf>
    <xf numFmtId="0" fontId="36" fillId="0" borderId="4" xfId="0" applyFont="1" applyBorder="1" applyAlignment="1">
      <alignment vertical="center" wrapText="1"/>
    </xf>
    <xf numFmtId="9" fontId="5" fillId="5" borderId="4" xfId="0" applyNumberFormat="1" applyFont="1" applyFill="1" applyBorder="1" applyAlignment="1">
      <alignment vertical="center" wrapText="1"/>
    </xf>
    <xf numFmtId="0" fontId="36" fillId="0" borderId="4" xfId="0" applyFont="1" applyBorder="1"/>
    <xf numFmtId="0" fontId="36" fillId="0" borderId="0" xfId="0" applyFont="1" applyBorder="1"/>
    <xf numFmtId="0" fontId="5" fillId="3" borderId="28" xfId="0" applyNumberFormat="1" applyFont="1" applyFill="1" applyBorder="1" applyAlignment="1">
      <alignment horizontal="left" vertical="center" wrapText="1"/>
    </xf>
    <xf numFmtId="9" fontId="5" fillId="3" borderId="8" xfId="0" applyNumberFormat="1" applyFont="1" applyFill="1" applyBorder="1" applyAlignment="1">
      <alignment horizontal="left" vertical="center" wrapText="1"/>
    </xf>
    <xf numFmtId="9" fontId="5" fillId="5" borderId="11" xfId="0" applyNumberFormat="1" applyFont="1" applyFill="1" applyBorder="1" applyAlignment="1">
      <alignment vertical="center" wrapText="1"/>
    </xf>
    <xf numFmtId="9" fontId="5" fillId="3" borderId="8" xfId="2" applyFont="1" applyFill="1" applyBorder="1" applyAlignment="1">
      <alignment horizontal="left" vertical="center" wrapText="1"/>
    </xf>
    <xf numFmtId="9" fontId="5" fillId="3" borderId="11" xfId="2" applyFont="1" applyFill="1" applyBorder="1" applyAlignment="1">
      <alignment horizontal="left" vertical="center" wrapText="1"/>
    </xf>
    <xf numFmtId="165" fontId="5" fillId="3" borderId="28" xfId="0" applyNumberFormat="1" applyFont="1" applyFill="1" applyBorder="1" applyAlignment="1">
      <alignment horizontal="left" vertical="center" wrapText="1"/>
    </xf>
    <xf numFmtId="165" fontId="5" fillId="3" borderId="4" xfId="0" applyNumberFormat="1" applyFont="1" applyFill="1" applyBorder="1" applyAlignment="1">
      <alignment horizontal="left" vertical="center" wrapText="1"/>
    </xf>
    <xf numFmtId="165" fontId="5" fillId="5" borderId="28" xfId="0" applyNumberFormat="1" applyFont="1" applyFill="1" applyBorder="1" applyAlignment="1">
      <alignment horizontal="left" vertical="center" wrapText="1"/>
    </xf>
    <xf numFmtId="0" fontId="23" fillId="3" borderId="20" xfId="0" applyFont="1" applyFill="1" applyBorder="1" applyAlignment="1">
      <alignment horizontal="center" vertical="top" textRotation="90"/>
    </xf>
    <xf numFmtId="170" fontId="5" fillId="3" borderId="28" xfId="0" applyNumberFormat="1" applyFont="1" applyFill="1" applyBorder="1" applyAlignment="1">
      <alignment horizontal="left" vertical="center" wrapText="1"/>
    </xf>
    <xf numFmtId="170" fontId="5" fillId="7" borderId="4" xfId="0" applyNumberFormat="1" applyFont="1" applyFill="1" applyBorder="1" applyAlignment="1">
      <alignment horizontal="center" vertical="center" wrapText="1"/>
    </xf>
    <xf numFmtId="170" fontId="5" fillId="3" borderId="4" xfId="0" applyNumberFormat="1" applyFont="1" applyFill="1" applyBorder="1" applyAlignment="1">
      <alignment horizontal="left" vertical="center" wrapText="1"/>
    </xf>
    <xf numFmtId="170" fontId="5" fillId="5" borderId="28" xfId="0" applyNumberFormat="1" applyFont="1" applyFill="1" applyBorder="1" applyAlignment="1">
      <alignment horizontal="left" vertical="center" wrapText="1"/>
    </xf>
    <xf numFmtId="0" fontId="36" fillId="0" borderId="30" xfId="0" applyFont="1" applyBorder="1"/>
    <xf numFmtId="0" fontId="36" fillId="0" borderId="27" xfId="0" applyFont="1" applyBorder="1"/>
    <xf numFmtId="9" fontId="5" fillId="3" borderId="20"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5" fillId="7" borderId="4" xfId="0" applyNumberFormat="1" applyFont="1" applyFill="1" applyBorder="1" applyAlignment="1">
      <alignment horizontal="center" vertical="center" wrapText="1"/>
    </xf>
    <xf numFmtId="0" fontId="23" fillId="3" borderId="11" xfId="0" applyFont="1" applyFill="1" applyBorder="1" applyAlignment="1">
      <alignment horizontal="center" vertical="top" textRotation="90"/>
    </xf>
    <xf numFmtId="44" fontId="5" fillId="7" borderId="4" xfId="0" applyNumberFormat="1" applyFont="1" applyFill="1" applyBorder="1" applyAlignment="1">
      <alignment horizontal="center" vertical="center" wrapText="1"/>
    </xf>
    <xf numFmtId="0" fontId="36" fillId="0" borderId="0" xfId="0" applyFont="1" applyAlignment="1">
      <alignment horizontal="center"/>
    </xf>
    <xf numFmtId="0" fontId="5" fillId="3" borderId="8"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2" fillId="0" borderId="32" xfId="0" applyFont="1" applyBorder="1" applyAlignment="1">
      <alignment horizontal="center" vertical="top" wrapText="1"/>
    </xf>
    <xf numFmtId="0" fontId="22" fillId="0" borderId="0" xfId="0" applyFont="1" applyBorder="1" applyAlignment="1">
      <alignment horizontal="center" vertical="top" wrapText="1"/>
    </xf>
    <xf numFmtId="0" fontId="5" fillId="2" borderId="4" xfId="8" applyFont="1" applyFill="1" applyBorder="1" applyAlignment="1">
      <alignment horizontal="left" vertical="center" wrapText="1"/>
    </xf>
    <xf numFmtId="0" fontId="5" fillId="3" borderId="4" xfId="6" applyNumberFormat="1" applyFont="1" applyFill="1" applyBorder="1" applyAlignment="1">
      <alignment vertical="center" wrapText="1"/>
    </xf>
    <xf numFmtId="9" fontId="13" fillId="3" borderId="4" xfId="1" applyNumberFormat="1" applyFont="1" applyFill="1" applyBorder="1" applyAlignment="1">
      <alignment horizontal="center" vertical="center" wrapText="1"/>
    </xf>
    <xf numFmtId="0" fontId="8" fillId="3" borderId="4" xfId="0" applyFont="1" applyFill="1" applyBorder="1" applyAlignment="1">
      <alignment vertical="center"/>
    </xf>
    <xf numFmtId="0" fontId="7" fillId="3" borderId="4" xfId="0" applyFont="1" applyFill="1" applyBorder="1" applyAlignment="1">
      <alignment horizontal="center" vertical="center"/>
    </xf>
    <xf numFmtId="0" fontId="6" fillId="3" borderId="4" xfId="6" applyFont="1" applyFill="1" applyBorder="1" applyAlignment="1">
      <alignment vertical="center" wrapText="1"/>
    </xf>
    <xf numFmtId="166" fontId="14" fillId="4" borderId="4" xfId="6" applyNumberFormat="1" applyFont="1" applyFill="1" applyBorder="1" applyAlignment="1">
      <alignment horizontal="center" vertical="center" wrapText="1"/>
    </xf>
    <xf numFmtId="164" fontId="7" fillId="3" borderId="4" xfId="6" applyNumberFormat="1" applyFont="1" applyFill="1" applyBorder="1" applyAlignment="1">
      <alignment horizontal="center" vertical="center" wrapText="1"/>
    </xf>
    <xf numFmtId="6" fontId="7" fillId="3" borderId="4" xfId="0" applyNumberFormat="1" applyFont="1" applyFill="1" applyBorder="1" applyAlignment="1">
      <alignment vertical="center"/>
    </xf>
    <xf numFmtId="6" fontId="6" fillId="3" borderId="4" xfId="0" applyNumberFormat="1" applyFont="1" applyFill="1" applyBorder="1" applyAlignment="1">
      <alignment horizontal="center" vertical="center"/>
    </xf>
    <xf numFmtId="9" fontId="6" fillId="3" borderId="4" xfId="6" applyNumberFormat="1" applyFont="1" applyFill="1" applyBorder="1" applyAlignment="1">
      <alignment horizontal="center" vertical="center" wrapText="1"/>
    </xf>
    <xf numFmtId="164" fontId="6" fillId="3" borderId="4" xfId="6" applyNumberFormat="1" applyFont="1" applyFill="1" applyBorder="1" applyAlignment="1">
      <alignment horizontal="center" vertical="center"/>
    </xf>
    <xf numFmtId="0" fontId="12" fillId="0" borderId="32" xfId="0" applyFont="1" applyBorder="1" applyAlignment="1">
      <alignment horizontal="center" vertical="center" wrapText="1"/>
    </xf>
    <xf numFmtId="0" fontId="12" fillId="0" borderId="0" xfId="0" applyFont="1" applyBorder="1" applyAlignment="1">
      <alignment horizontal="center" vertical="center" wrapText="1"/>
    </xf>
    <xf numFmtId="0" fontId="6" fillId="3" borderId="4" xfId="8" applyFont="1" applyFill="1" applyBorder="1" applyAlignment="1">
      <alignment vertical="center" wrapText="1"/>
    </xf>
    <xf numFmtId="164" fontId="6" fillId="3" borderId="4" xfId="0" applyNumberFormat="1" applyFont="1" applyFill="1" applyBorder="1" applyAlignment="1">
      <alignment horizontal="center" vertical="top" wrapText="1"/>
    </xf>
    <xf numFmtId="0" fontId="6" fillId="3" borderId="4" xfId="6" applyNumberFormat="1" applyFont="1" applyFill="1" applyBorder="1" applyAlignment="1">
      <alignment horizontal="center" vertical="center" wrapText="1"/>
    </xf>
    <xf numFmtId="164" fontId="6" fillId="3" borderId="4" xfId="6" applyNumberFormat="1" applyFont="1" applyFill="1" applyBorder="1" applyAlignment="1">
      <alignment vertical="top" wrapText="1"/>
    </xf>
    <xf numFmtId="0" fontId="6" fillId="3" borderId="4" xfId="6" applyNumberFormat="1" applyFont="1" applyFill="1" applyBorder="1" applyAlignment="1">
      <alignment vertical="center" wrapText="1"/>
    </xf>
    <xf numFmtId="0" fontId="6" fillId="3" borderId="4" xfId="0" applyFont="1" applyFill="1" applyBorder="1" applyAlignment="1">
      <alignment vertical="center" wrapText="1"/>
    </xf>
    <xf numFmtId="0" fontId="6" fillId="3" borderId="4" xfId="0" applyFont="1" applyFill="1" applyBorder="1" applyAlignment="1">
      <alignment horizontal="center" vertical="center" wrapText="1"/>
    </xf>
    <xf numFmtId="0" fontId="7" fillId="3" borderId="4" xfId="0" applyFont="1" applyFill="1" applyBorder="1" applyAlignment="1">
      <alignment vertical="center" wrapText="1"/>
    </xf>
    <xf numFmtId="9" fontId="6" fillId="3" borderId="4" xfId="12" applyFont="1" applyFill="1" applyBorder="1" applyAlignment="1">
      <alignment horizontal="center" vertical="center" wrapText="1"/>
    </xf>
    <xf numFmtId="0" fontId="5" fillId="3" borderId="4" xfId="0" applyFont="1" applyFill="1" applyBorder="1" applyAlignment="1">
      <alignment vertical="center" wrapText="1"/>
    </xf>
    <xf numFmtId="0" fontId="6" fillId="3" borderId="4" xfId="0" applyFont="1" applyFill="1" applyBorder="1" applyAlignment="1">
      <alignment wrapText="1"/>
    </xf>
    <xf numFmtId="164" fontId="6" fillId="3" borderId="4" xfId="6" applyNumberFormat="1" applyFont="1" applyFill="1" applyBorder="1" applyAlignment="1">
      <alignment horizontal="center" vertical="center" wrapText="1"/>
    </xf>
    <xf numFmtId="164" fontId="6" fillId="3" borderId="8" xfId="6" applyNumberFormat="1" applyFont="1" applyFill="1" applyBorder="1" applyAlignment="1">
      <alignment horizontal="center" vertical="center" wrapText="1"/>
    </xf>
    <xf numFmtId="164" fontId="6" fillId="3" borderId="4" xfId="0" applyNumberFormat="1" applyFont="1" applyFill="1" applyBorder="1" applyAlignment="1">
      <alignment horizontal="center" vertical="top" wrapText="1"/>
    </xf>
    <xf numFmtId="169" fontId="6" fillId="3" borderId="4" xfId="6" applyNumberFormat="1" applyFont="1" applyFill="1" applyBorder="1" applyAlignment="1">
      <alignment horizontal="center" vertical="center" wrapText="1"/>
    </xf>
    <xf numFmtId="0" fontId="29" fillId="3" borderId="4" xfId="0" applyFont="1" applyFill="1" applyBorder="1" applyAlignment="1">
      <alignment horizontal="center" vertical="center"/>
    </xf>
    <xf numFmtId="0" fontId="8" fillId="3" borderId="32" xfId="0" applyFont="1" applyFill="1" applyBorder="1"/>
    <xf numFmtId="0" fontId="8" fillId="3" borderId="18" xfId="0" applyFont="1" applyFill="1" applyBorder="1"/>
    <xf numFmtId="0" fontId="12" fillId="0" borderId="0" xfId="0" applyFont="1" applyBorder="1" applyAlignment="1">
      <alignment horizontal="center" vertical="center" wrapText="1"/>
    </xf>
    <xf numFmtId="164" fontId="6" fillId="3" borderId="4" xfId="6" applyNumberFormat="1" applyFont="1" applyFill="1" applyBorder="1" applyAlignment="1">
      <alignment vertical="center" wrapText="1"/>
    </xf>
    <xf numFmtId="164" fontId="6" fillId="3" borderId="4" xfId="6" applyNumberFormat="1" applyFont="1" applyFill="1" applyBorder="1" applyAlignment="1">
      <alignment horizontal="center" vertical="center" wrapText="1"/>
    </xf>
    <xf numFmtId="0" fontId="6" fillId="3" borderId="4" xfId="6" applyNumberFormat="1" applyFont="1" applyFill="1" applyBorder="1" applyAlignment="1">
      <alignment horizontal="center" vertical="center" wrapText="1"/>
    </xf>
    <xf numFmtId="0" fontId="7" fillId="3" borderId="4" xfId="0" applyFont="1" applyFill="1" applyBorder="1" applyAlignment="1">
      <alignment vertical="center" wrapText="1"/>
    </xf>
    <xf numFmtId="0" fontId="6" fillId="3" borderId="4" xfId="6" applyNumberFormat="1" applyFont="1" applyFill="1" applyBorder="1" applyAlignment="1">
      <alignment vertical="center" wrapText="1"/>
    </xf>
    <xf numFmtId="0" fontId="6" fillId="3" borderId="4" xfId="8" applyFont="1" applyFill="1" applyBorder="1" applyAlignment="1">
      <alignment vertical="center" wrapText="1"/>
    </xf>
    <xf numFmtId="0" fontId="6" fillId="3" borderId="4" xfId="8" applyFont="1" applyFill="1" applyBorder="1" applyAlignment="1">
      <alignment horizontal="center" vertical="center" wrapText="1"/>
    </xf>
    <xf numFmtId="164" fontId="6" fillId="3" borderId="8" xfId="0" applyNumberFormat="1" applyFont="1" applyFill="1" applyBorder="1" applyAlignment="1">
      <alignment horizontal="center" vertical="top" wrapText="1"/>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top" wrapText="1"/>
    </xf>
    <xf numFmtId="0" fontId="6" fillId="3" borderId="4" xfId="0" applyFont="1" applyFill="1" applyBorder="1" applyAlignment="1">
      <alignment vertical="center" wrapText="1"/>
    </xf>
    <xf numFmtId="164" fontId="6" fillId="3" borderId="8"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3" borderId="4" xfId="6" applyNumberFormat="1" applyFont="1" applyFill="1" applyBorder="1" applyAlignment="1">
      <alignment vertical="center" wrapText="1"/>
    </xf>
    <xf numFmtId="0" fontId="7" fillId="3" borderId="4" xfId="0" applyFont="1" applyFill="1" applyBorder="1" applyAlignment="1">
      <alignment vertical="center" wrapText="1"/>
    </xf>
    <xf numFmtId="0" fontId="6" fillId="3" borderId="4" xfId="0" applyFont="1" applyFill="1" applyBorder="1" applyAlignment="1">
      <alignment horizontal="center" vertical="center" wrapText="1"/>
    </xf>
    <xf numFmtId="164" fontId="6" fillId="3" borderId="4" xfId="6" applyNumberFormat="1" applyFont="1" applyFill="1" applyBorder="1" applyAlignment="1">
      <alignment horizontal="center" vertical="center" wrapText="1"/>
    </xf>
    <xf numFmtId="165" fontId="6" fillId="3" borderId="8" xfId="0" applyNumberFormat="1" applyFont="1" applyFill="1" applyBorder="1" applyAlignment="1">
      <alignment horizontal="center" vertical="top"/>
    </xf>
    <xf numFmtId="164" fontId="6" fillId="3" borderId="4" xfId="0" applyNumberFormat="1" applyFont="1" applyFill="1" applyBorder="1" applyAlignment="1">
      <alignment horizontal="center" vertical="top" wrapText="1"/>
    </xf>
    <xf numFmtId="0" fontId="6" fillId="3" borderId="8" xfId="8" applyFont="1" applyFill="1" applyBorder="1" applyAlignment="1">
      <alignment vertical="top" wrapText="1"/>
    </xf>
    <xf numFmtId="0" fontId="7" fillId="3" borderId="8" xfId="0" applyFont="1" applyFill="1" applyBorder="1" applyAlignment="1">
      <alignment vertical="top" wrapText="1"/>
    </xf>
    <xf numFmtId="0" fontId="6" fillId="3" borderId="8" xfId="0" applyFont="1" applyFill="1" applyBorder="1" applyAlignment="1">
      <alignment horizontal="left" vertical="top" wrapText="1"/>
    </xf>
    <xf numFmtId="164" fontId="6" fillId="3" borderId="8" xfId="0" applyNumberFormat="1" applyFont="1" applyFill="1" applyBorder="1" applyAlignment="1">
      <alignment horizontal="center" vertical="top" wrapText="1"/>
    </xf>
    <xf numFmtId="0" fontId="6" fillId="3" borderId="4" xfId="6" applyNumberFormat="1" applyFont="1" applyFill="1" applyBorder="1" applyAlignment="1">
      <alignment horizontal="center" vertical="center" wrapText="1"/>
    </xf>
    <xf numFmtId="164" fontId="20" fillId="3" borderId="4" xfId="0" applyNumberFormat="1" applyFont="1" applyFill="1" applyBorder="1" applyAlignment="1">
      <alignment vertical="top" wrapText="1"/>
    </xf>
    <xf numFmtId="0" fontId="15" fillId="4" borderId="0" xfId="8" applyFont="1" applyFill="1" applyBorder="1" applyAlignment="1">
      <alignment horizontal="center" wrapText="1"/>
    </xf>
    <xf numFmtId="0" fontId="15" fillId="4" borderId="27" xfId="8" applyFont="1" applyFill="1" applyBorder="1" applyAlignment="1">
      <alignment horizontal="center" wrapText="1"/>
    </xf>
    <xf numFmtId="0" fontId="6" fillId="3" borderId="11" xfId="8" applyFont="1" applyFill="1" applyBorder="1" applyAlignment="1">
      <alignment horizontal="center" vertical="center" wrapText="1"/>
    </xf>
    <xf numFmtId="0" fontId="15" fillId="4" borderId="11" xfId="6"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164" fontId="6" fillId="3" borderId="8" xfId="6" applyNumberFormat="1" applyFont="1" applyFill="1" applyBorder="1" applyAlignment="1">
      <alignment horizontal="center" vertical="center" wrapText="1"/>
    </xf>
    <xf numFmtId="0" fontId="6" fillId="3" borderId="4" xfId="6" applyNumberFormat="1" applyFont="1" applyFill="1" applyBorder="1" applyAlignment="1">
      <alignment horizontal="center" vertical="center" wrapText="1"/>
    </xf>
    <xf numFmtId="164" fontId="6" fillId="3" borderId="11" xfId="6" applyNumberFormat="1" applyFont="1" applyFill="1" applyBorder="1" applyAlignment="1">
      <alignment horizontal="center" vertical="center" wrapText="1"/>
    </xf>
    <xf numFmtId="164" fontId="6" fillId="3" borderId="4" xfId="6" applyNumberFormat="1" applyFont="1" applyFill="1" applyBorder="1" applyAlignment="1">
      <alignment horizontal="center" vertical="center" wrapText="1"/>
    </xf>
    <xf numFmtId="0" fontId="6" fillId="3" borderId="4" xfId="6" applyNumberFormat="1" applyFont="1" applyFill="1" applyBorder="1" applyAlignment="1">
      <alignment vertical="top" wrapText="1"/>
    </xf>
    <xf numFmtId="0" fontId="7" fillId="3" borderId="4" xfId="0" applyFont="1" applyFill="1" applyBorder="1" applyAlignment="1">
      <alignment vertical="center" wrapText="1"/>
    </xf>
    <xf numFmtId="0" fontId="6" fillId="3" borderId="4" xfId="6" applyNumberFormat="1" applyFont="1" applyFill="1" applyBorder="1" applyAlignment="1">
      <alignment vertical="center" wrapText="1"/>
    </xf>
    <xf numFmtId="0" fontId="6" fillId="3" borderId="4" xfId="0" applyFont="1" applyFill="1" applyBorder="1" applyAlignment="1">
      <alignment vertical="center" wrapText="1"/>
    </xf>
    <xf numFmtId="164" fontId="20" fillId="3" borderId="4" xfId="6" applyNumberFormat="1" applyFont="1" applyFill="1" applyBorder="1" applyAlignment="1">
      <alignment vertical="center" wrapText="1"/>
    </xf>
    <xf numFmtId="164" fontId="20" fillId="3" borderId="4" xfId="6" applyNumberFormat="1" applyFont="1" applyFill="1" applyBorder="1" applyAlignment="1">
      <alignment horizontal="center" vertical="center" wrapText="1"/>
    </xf>
    <xf numFmtId="170" fontId="6" fillId="3" borderId="8" xfId="0" applyNumberFormat="1" applyFont="1" applyFill="1" applyBorder="1" applyAlignment="1">
      <alignment horizontal="center" vertical="center" wrapText="1"/>
    </xf>
    <xf numFmtId="170" fontId="6" fillId="3" borderId="11" xfId="0" applyNumberFormat="1" applyFont="1" applyFill="1" applyBorder="1" applyAlignment="1">
      <alignment horizontal="center" vertical="center" wrapText="1"/>
    </xf>
    <xf numFmtId="0" fontId="6" fillId="3" borderId="4" xfId="1" applyNumberFormat="1" applyFont="1" applyFill="1" applyBorder="1" applyAlignment="1">
      <alignment horizontal="center" vertical="center" wrapText="1"/>
    </xf>
    <xf numFmtId="0" fontId="6" fillId="3" borderId="8" xfId="1" applyNumberFormat="1" applyFont="1" applyFill="1" applyBorder="1" applyAlignment="1">
      <alignment horizontal="center" vertical="center" wrapText="1"/>
    </xf>
    <xf numFmtId="0" fontId="6" fillId="3" borderId="20" xfId="1"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170" fontId="13" fillId="3" borderId="4" xfId="0" applyNumberFormat="1" applyFont="1" applyFill="1" applyBorder="1" applyAlignment="1">
      <alignment horizontal="center" vertical="center" wrapText="1"/>
    </xf>
    <xf numFmtId="170" fontId="6" fillId="3" borderId="4" xfId="0" applyNumberFormat="1" applyFont="1" applyFill="1" applyBorder="1" applyAlignment="1">
      <alignment horizontal="center" vertical="center" wrapText="1"/>
    </xf>
    <xf numFmtId="0" fontId="13" fillId="3" borderId="4" xfId="1" applyNumberFormat="1"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4" xfId="0" applyFont="1" applyFill="1" applyBorder="1" applyAlignment="1">
      <alignment horizontal="left" vertical="center" wrapText="1"/>
    </xf>
    <xf numFmtId="0" fontId="23" fillId="3" borderId="4" xfId="0" applyFont="1" applyFill="1" applyBorder="1" applyAlignment="1">
      <alignment vertical="center" wrapText="1"/>
    </xf>
    <xf numFmtId="0" fontId="20" fillId="3" borderId="4" xfId="6" applyNumberFormat="1" applyFont="1" applyFill="1" applyBorder="1" applyAlignment="1">
      <alignment vertical="center" wrapText="1"/>
    </xf>
    <xf numFmtId="0" fontId="6" fillId="3" borderId="4" xfId="6" applyNumberFormat="1" applyFont="1" applyFill="1" applyBorder="1" applyAlignment="1">
      <alignment vertical="center" wrapText="1"/>
    </xf>
    <xf numFmtId="0" fontId="7" fillId="3" borderId="4" xfId="0" applyFont="1" applyFill="1" applyBorder="1" applyAlignment="1">
      <alignment vertical="center" wrapText="1"/>
    </xf>
    <xf numFmtId="0" fontId="13" fillId="3" borderId="4" xfId="0" applyNumberFormat="1" applyFont="1" applyFill="1" applyBorder="1" applyAlignment="1">
      <alignment horizontal="center" vertical="center" wrapText="1"/>
    </xf>
    <xf numFmtId="0" fontId="20" fillId="3" borderId="4" xfId="6" applyNumberFormat="1" applyFont="1" applyFill="1" applyBorder="1" applyAlignment="1">
      <alignment horizontal="center" vertical="center" wrapText="1"/>
    </xf>
    <xf numFmtId="0" fontId="6" fillId="3" borderId="4" xfId="0" applyFont="1" applyFill="1" applyBorder="1" applyAlignment="1">
      <alignment vertical="center" wrapText="1"/>
    </xf>
    <xf numFmtId="6" fontId="6" fillId="3" borderId="4" xfId="0" applyNumberFormat="1" applyFont="1" applyFill="1" applyBorder="1" applyAlignment="1">
      <alignment horizontal="center" vertical="center" wrapText="1"/>
    </xf>
    <xf numFmtId="164" fontId="6" fillId="3" borderId="4" xfId="6" applyNumberFormat="1" applyFont="1" applyFill="1" applyBorder="1" applyAlignment="1">
      <alignment horizontal="center" vertical="center" wrapText="1"/>
    </xf>
    <xf numFmtId="0" fontId="20" fillId="3" borderId="4" xfId="6" applyNumberFormat="1" applyFont="1" applyFill="1" applyBorder="1" applyAlignment="1">
      <alignment vertical="top" wrapText="1"/>
    </xf>
    <xf numFmtId="0" fontId="23" fillId="3" borderId="4" xfId="0" applyFont="1" applyFill="1" applyBorder="1" applyAlignment="1">
      <alignment vertical="center"/>
    </xf>
    <xf numFmtId="164" fontId="6" fillId="3" borderId="11" xfId="6" applyNumberFormat="1" applyFont="1" applyFill="1" applyBorder="1" applyAlignment="1">
      <alignment horizontal="center" vertical="center" wrapText="1"/>
    </xf>
    <xf numFmtId="0" fontId="20" fillId="3" borderId="20" xfId="6" applyNumberFormat="1" applyFont="1" applyFill="1" applyBorder="1" applyAlignment="1">
      <alignment horizontal="center" vertical="center" wrapText="1"/>
    </xf>
    <xf numFmtId="170" fontId="6" fillId="3" borderId="20" xfId="0" applyNumberFormat="1" applyFont="1" applyFill="1" applyBorder="1" applyAlignment="1">
      <alignment horizontal="center" vertical="center" wrapText="1"/>
    </xf>
    <xf numFmtId="164" fontId="6" fillId="3" borderId="20" xfId="6" applyNumberFormat="1" applyFont="1" applyFill="1" applyBorder="1" applyAlignment="1">
      <alignment horizontal="center" vertical="center" wrapText="1"/>
    </xf>
    <xf numFmtId="170" fontId="13" fillId="3" borderId="20" xfId="0" applyNumberFormat="1" applyFont="1" applyFill="1" applyBorder="1" applyAlignment="1">
      <alignment horizontal="center" vertical="center" wrapText="1"/>
    </xf>
    <xf numFmtId="164" fontId="6" fillId="3" borderId="20" xfId="6" applyNumberFormat="1" applyFont="1" applyFill="1" applyBorder="1" applyAlignment="1">
      <alignment vertical="center" wrapText="1"/>
    </xf>
    <xf numFmtId="0" fontId="6" fillId="3" borderId="4" xfId="0" applyFont="1" applyFill="1" applyBorder="1" applyAlignment="1">
      <alignment vertical="top" wrapText="1"/>
    </xf>
    <xf numFmtId="6" fontId="13" fillId="3" borderId="4" xfId="0" applyNumberFormat="1" applyFont="1" applyFill="1" applyBorder="1" applyAlignment="1">
      <alignment horizontal="center" vertical="center" wrapText="1"/>
    </xf>
    <xf numFmtId="171" fontId="6" fillId="3" borderId="4" xfId="0" applyNumberFormat="1" applyFont="1" applyFill="1" applyBorder="1" applyAlignment="1">
      <alignment horizontal="center" vertical="center" wrapText="1"/>
    </xf>
    <xf numFmtId="171" fontId="13" fillId="3" borderId="4" xfId="0" applyNumberFormat="1" applyFont="1" applyFill="1" applyBorder="1" applyAlignment="1">
      <alignment horizontal="center" vertical="center"/>
    </xf>
    <xf numFmtId="171" fontId="13" fillId="3" borderId="4" xfId="0" applyNumberFormat="1" applyFont="1" applyFill="1" applyBorder="1" applyAlignment="1">
      <alignment horizontal="center" vertical="center" wrapText="1"/>
    </xf>
    <xf numFmtId="0" fontId="8" fillId="3" borderId="4" xfId="0" applyFont="1" applyFill="1" applyBorder="1" applyAlignment="1">
      <alignment vertical="center" wrapText="1"/>
    </xf>
    <xf numFmtId="6" fontId="6" fillId="3" borderId="4" xfId="6" applyNumberFormat="1" applyFont="1" applyFill="1" applyBorder="1" applyAlignment="1">
      <alignment horizontal="center" vertical="center" wrapText="1"/>
    </xf>
    <xf numFmtId="164" fontId="6" fillId="3" borderId="4" xfId="6" applyNumberFormat="1" applyFont="1" applyFill="1" applyBorder="1" applyAlignment="1">
      <alignment horizontal="center" vertical="center" wrapText="1"/>
    </xf>
    <xf numFmtId="170" fontId="6" fillId="3" borderId="11" xfId="0" applyNumberFormat="1" applyFont="1" applyFill="1" applyBorder="1" applyAlignment="1">
      <alignment horizontal="center" vertical="center" wrapText="1"/>
    </xf>
    <xf numFmtId="164" fontId="6" fillId="3" borderId="8" xfId="6" applyNumberFormat="1" applyFont="1" applyFill="1" applyBorder="1" applyAlignment="1">
      <alignment horizontal="center" vertical="center" wrapText="1"/>
    </xf>
    <xf numFmtId="164" fontId="6" fillId="2" borderId="4" xfId="6"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9" fillId="0" borderId="8" xfId="0" applyFont="1" applyBorder="1" applyAlignment="1">
      <alignment horizontal="center" vertical="top" textRotation="90" wrapText="1"/>
    </xf>
    <xf numFmtId="0" fontId="39" fillId="0" borderId="20" xfId="0" applyFont="1" applyBorder="1" applyAlignment="1">
      <alignment horizontal="center" vertical="top" textRotation="90" wrapText="1"/>
    </xf>
    <xf numFmtId="0" fontId="39" fillId="0" borderId="11" xfId="0" applyFont="1" applyBorder="1" applyAlignment="1">
      <alignment horizontal="center" vertical="top" textRotation="90" wrapText="1"/>
    </xf>
    <xf numFmtId="164" fontId="5" fillId="2" borderId="8" xfId="0" applyNumberFormat="1" applyFont="1" applyFill="1" applyBorder="1" applyAlignment="1">
      <alignment horizontal="left" vertical="center" wrapText="1"/>
    </xf>
    <xf numFmtId="164" fontId="5" fillId="2" borderId="11" xfId="0" applyNumberFormat="1" applyFont="1" applyFill="1" applyBorder="1" applyAlignment="1">
      <alignment horizontal="left" vertical="center" wrapText="1"/>
    </xf>
    <xf numFmtId="0" fontId="5" fillId="6" borderId="8" xfId="0" applyNumberFormat="1" applyFont="1" applyFill="1" applyBorder="1" applyAlignment="1">
      <alignment horizontal="center" vertical="center" wrapText="1"/>
    </xf>
    <xf numFmtId="0" fontId="5" fillId="6" borderId="20" xfId="0" applyNumberFormat="1" applyFont="1" applyFill="1" applyBorder="1" applyAlignment="1">
      <alignment horizontal="center" vertical="center" wrapText="1"/>
    </xf>
    <xf numFmtId="9" fontId="5" fillId="5" borderId="8" xfId="2" applyFont="1" applyFill="1" applyBorder="1" applyAlignment="1">
      <alignment horizontal="center" vertical="center" wrapText="1"/>
    </xf>
    <xf numFmtId="9" fontId="5" fillId="5" borderId="11" xfId="2"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20" xfId="0" applyFont="1" applyFill="1" applyBorder="1" applyAlignment="1">
      <alignment horizontal="center" vertical="center" wrapText="1"/>
    </xf>
    <xf numFmtId="164" fontId="5" fillId="2" borderId="20" xfId="0" applyNumberFormat="1" applyFont="1" applyFill="1" applyBorder="1" applyAlignment="1">
      <alignment horizontal="left" vertical="center" wrapText="1"/>
    </xf>
    <xf numFmtId="0" fontId="23" fillId="3" borderId="8" xfId="0" applyFont="1" applyFill="1" applyBorder="1" applyAlignment="1">
      <alignment horizontal="center" vertical="top" textRotation="90"/>
    </xf>
    <xf numFmtId="0" fontId="23" fillId="3" borderId="20" xfId="0" applyFont="1" applyFill="1" applyBorder="1" applyAlignment="1">
      <alignment horizontal="center" vertical="top" textRotation="90"/>
    </xf>
    <xf numFmtId="0" fontId="5" fillId="3" borderId="8" xfId="0" applyNumberFormat="1" applyFont="1" applyFill="1" applyBorder="1" applyAlignment="1">
      <alignment horizontal="left" vertical="center" wrapText="1"/>
    </xf>
    <xf numFmtId="0" fontId="5" fillId="3" borderId="11" xfId="0" applyNumberFormat="1" applyFont="1" applyFill="1" applyBorder="1" applyAlignment="1">
      <alignment horizontal="left" vertical="center" wrapText="1"/>
    </xf>
    <xf numFmtId="0" fontId="5" fillId="3" borderId="20" xfId="0" applyFont="1" applyFill="1" applyBorder="1" applyAlignment="1">
      <alignment horizontal="left" vertical="center" wrapText="1"/>
    </xf>
    <xf numFmtId="9" fontId="5" fillId="7" borderId="8" xfId="2" applyFont="1" applyFill="1" applyBorder="1" applyAlignment="1">
      <alignment horizontal="center" vertical="center" wrapText="1"/>
    </xf>
    <xf numFmtId="9" fontId="5" fillId="7" borderId="11" xfId="2" applyFont="1" applyFill="1" applyBorder="1" applyAlignment="1">
      <alignment horizontal="center" vertical="center" wrapText="1"/>
    </xf>
    <xf numFmtId="0" fontId="23" fillId="0" borderId="8" xfId="0" applyFont="1" applyBorder="1" applyAlignment="1">
      <alignment horizontal="center" vertical="top" textRotation="90"/>
    </xf>
    <xf numFmtId="0" fontId="23" fillId="0" borderId="20" xfId="0" applyFont="1" applyBorder="1" applyAlignment="1">
      <alignment horizontal="center" vertical="top" textRotation="90"/>
    </xf>
    <xf numFmtId="0" fontId="23" fillId="0" borderId="11" xfId="0" applyFont="1" applyBorder="1" applyAlignment="1">
      <alignment horizontal="center" vertical="top" textRotation="90"/>
    </xf>
    <xf numFmtId="0" fontId="14" fillId="4" borderId="11" xfId="0" applyFont="1" applyFill="1" applyBorder="1" applyAlignment="1">
      <alignment horizontal="center" vertical="center" wrapText="1"/>
    </xf>
    <xf numFmtId="0" fontId="14" fillId="4" borderId="4" xfId="0" applyFont="1" applyFill="1" applyBorder="1" applyAlignment="1">
      <alignment horizontal="center" vertical="center" wrapText="1"/>
    </xf>
    <xf numFmtId="164" fontId="14" fillId="4" borderId="11" xfId="0" applyNumberFormat="1" applyFont="1" applyFill="1" applyBorder="1" applyAlignment="1">
      <alignment horizontal="center" vertical="center" wrapText="1"/>
    </xf>
    <xf numFmtId="164" fontId="14" fillId="4" borderId="4" xfId="0" applyNumberFormat="1"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164" fontId="14" fillId="4" borderId="20" xfId="0" applyNumberFormat="1" applyFont="1" applyFill="1" applyBorder="1" applyAlignment="1">
      <alignment vertical="center" wrapText="1"/>
    </xf>
    <xf numFmtId="164" fontId="14" fillId="4" borderId="11" xfId="0" applyNumberFormat="1" applyFont="1" applyFill="1" applyBorder="1" applyAlignment="1">
      <alignment vertical="center" wrapText="1"/>
    </xf>
    <xf numFmtId="0" fontId="36" fillId="0" borderId="8" xfId="0" applyFont="1" applyBorder="1"/>
    <xf numFmtId="0" fontId="36" fillId="0" borderId="11" xfId="0" applyFont="1" applyBorder="1"/>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9" fontId="5" fillId="3" borderId="8" xfId="2" applyFont="1" applyFill="1" applyBorder="1" applyAlignment="1">
      <alignment horizontal="left" vertical="center" wrapText="1"/>
    </xf>
    <xf numFmtId="9" fontId="5" fillId="3" borderId="11" xfId="2" applyFont="1" applyFill="1" applyBorder="1" applyAlignment="1">
      <alignment horizontal="left" vertical="center" wrapText="1"/>
    </xf>
    <xf numFmtId="9" fontId="5" fillId="3" borderId="30" xfId="2" applyFont="1" applyFill="1" applyBorder="1" applyAlignment="1">
      <alignment horizontal="left" vertical="center" wrapText="1"/>
    </xf>
    <xf numFmtId="9" fontId="5" fillId="3" borderId="31" xfId="2" applyFont="1" applyFill="1" applyBorder="1" applyAlignment="1">
      <alignment horizontal="left" vertical="center" wrapText="1"/>
    </xf>
    <xf numFmtId="0" fontId="39" fillId="4" borderId="30" xfId="0" applyFont="1" applyFill="1" applyBorder="1" applyAlignment="1">
      <alignment horizontal="left" vertical="top" wrapText="1"/>
    </xf>
    <xf numFmtId="0" fontId="39" fillId="4" borderId="27" xfId="0" applyFont="1" applyFill="1" applyBorder="1" applyAlignment="1">
      <alignment horizontal="left" vertical="top"/>
    </xf>
    <xf numFmtId="0" fontId="39" fillId="4" borderId="15" xfId="0" applyFont="1" applyFill="1" applyBorder="1" applyAlignment="1">
      <alignment horizontal="left" vertical="top"/>
    </xf>
    <xf numFmtId="0" fontId="14" fillId="0" borderId="31" xfId="0" applyFont="1" applyBorder="1" applyAlignment="1">
      <alignment horizontal="center" vertical="top" wrapText="1"/>
    </xf>
    <xf numFmtId="0" fontId="14" fillId="0" borderId="29" xfId="0" applyFont="1" applyBorder="1" applyAlignment="1">
      <alignment horizontal="center" vertical="top" wrapText="1"/>
    </xf>
    <xf numFmtId="0" fontId="40" fillId="4" borderId="11" xfId="8" applyFont="1" applyFill="1" applyBorder="1" applyAlignment="1">
      <alignment horizontal="center" wrapText="1"/>
    </xf>
    <xf numFmtId="0" fontId="14" fillId="4" borderId="20" xfId="0" applyFont="1" applyFill="1" applyBorder="1"/>
    <xf numFmtId="0" fontId="14" fillId="4" borderId="31" xfId="0" applyFont="1" applyFill="1" applyBorder="1"/>
    <xf numFmtId="0" fontId="5" fillId="6" borderId="11" xfId="0" applyNumberFormat="1" applyFont="1" applyFill="1" applyBorder="1" applyAlignment="1">
      <alignment horizontal="center" vertical="center" wrapText="1"/>
    </xf>
    <xf numFmtId="9" fontId="5" fillId="5" borderId="30" xfId="2" applyFont="1" applyFill="1" applyBorder="1" applyAlignment="1">
      <alignment horizontal="left" vertical="center" wrapText="1"/>
    </xf>
    <xf numFmtId="9" fontId="5" fillId="5" borderId="31" xfId="2" applyFont="1" applyFill="1" applyBorder="1" applyAlignment="1">
      <alignment horizontal="left" vertical="center" wrapText="1"/>
    </xf>
    <xf numFmtId="0" fontId="14" fillId="4" borderId="11" xfId="0" applyFont="1" applyFill="1" applyBorder="1" applyAlignment="1">
      <alignment vertical="center"/>
    </xf>
    <xf numFmtId="0" fontId="14" fillId="4" borderId="4" xfId="0" applyFont="1" applyFill="1" applyBorder="1" applyAlignment="1">
      <alignment vertical="center"/>
    </xf>
    <xf numFmtId="0" fontId="14" fillId="4" borderId="20" xfId="0" applyFont="1" applyFill="1" applyBorder="1" applyAlignment="1">
      <alignment vertical="center" wrapText="1"/>
    </xf>
    <xf numFmtId="0" fontId="14" fillId="4" borderId="11" xfId="0" applyFont="1" applyFill="1" applyBorder="1" applyAlignment="1">
      <alignment vertical="center" wrapText="1"/>
    </xf>
    <xf numFmtId="0" fontId="22" fillId="0" borderId="39" xfId="0" applyFont="1" applyBorder="1" applyAlignment="1">
      <alignment horizontal="center" vertical="top" wrapText="1"/>
    </xf>
    <xf numFmtId="0" fontId="22" fillId="0" borderId="40" xfId="0" applyFont="1" applyBorder="1" applyAlignment="1">
      <alignment horizontal="center" vertical="top" wrapText="1"/>
    </xf>
    <xf numFmtId="3" fontId="5" fillId="3" borderId="28" xfId="0" applyNumberFormat="1" applyFont="1" applyFill="1" applyBorder="1" applyAlignment="1">
      <alignment horizontal="left" vertical="top" wrapText="1" readingOrder="1"/>
    </xf>
    <xf numFmtId="3" fontId="5" fillId="3" borderId="17" xfId="0" applyNumberFormat="1" applyFont="1" applyFill="1" applyBorder="1" applyAlignment="1">
      <alignment horizontal="left" vertical="top" wrapText="1" readingOrder="1"/>
    </xf>
    <xf numFmtId="0" fontId="5" fillId="3" borderId="8" xfId="0" applyFont="1" applyFill="1" applyBorder="1" applyAlignment="1">
      <alignment vertical="center" wrapText="1"/>
    </xf>
    <xf numFmtId="0" fontId="5" fillId="3" borderId="20" xfId="0" applyFont="1" applyFill="1" applyBorder="1" applyAlignment="1">
      <alignment vertical="center" wrapText="1"/>
    </xf>
    <xf numFmtId="0" fontId="5" fillId="3" borderId="11" xfId="0" applyFont="1" applyFill="1" applyBorder="1" applyAlignment="1">
      <alignment vertical="center" wrapText="1"/>
    </xf>
    <xf numFmtId="3" fontId="5" fillId="3" borderId="28" xfId="0" applyNumberFormat="1" applyFont="1" applyFill="1" applyBorder="1" applyAlignment="1">
      <alignment horizontal="left" vertical="top" wrapText="1"/>
    </xf>
    <xf numFmtId="3" fontId="5" fillId="3" borderId="17" xfId="0" applyNumberFormat="1" applyFont="1" applyFill="1" applyBorder="1" applyAlignment="1">
      <alignment horizontal="left" vertical="top" wrapText="1"/>
    </xf>
    <xf numFmtId="3" fontId="5" fillId="3" borderId="28" xfId="0" applyNumberFormat="1" applyFont="1" applyFill="1" applyBorder="1" applyAlignment="1">
      <alignment horizontal="center" vertical="top" wrapText="1"/>
    </xf>
    <xf numFmtId="3" fontId="5" fillId="3" borderId="17" xfId="0" applyNumberFormat="1" applyFont="1" applyFill="1" applyBorder="1" applyAlignment="1">
      <alignment horizontal="center" vertical="top" wrapText="1"/>
    </xf>
    <xf numFmtId="3" fontId="5" fillId="3" borderId="28"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3" fontId="5" fillId="3" borderId="28" xfId="0" applyNumberFormat="1" applyFont="1" applyFill="1" applyBorder="1" applyAlignment="1">
      <alignment horizontal="left" vertical="center" wrapText="1"/>
    </xf>
    <xf numFmtId="0" fontId="5" fillId="3" borderId="17" xfId="0" applyFont="1" applyFill="1" applyBorder="1" applyAlignment="1">
      <alignment horizontal="left" vertical="center" wrapText="1"/>
    </xf>
    <xf numFmtId="3" fontId="5" fillId="3" borderId="26" xfId="0" applyNumberFormat="1" applyFont="1" applyFill="1" applyBorder="1" applyAlignment="1">
      <alignment horizontal="left" vertical="top" wrapText="1"/>
    </xf>
    <xf numFmtId="0" fontId="5" fillId="3" borderId="17" xfId="0" applyFont="1" applyFill="1" applyBorder="1" applyAlignment="1">
      <alignment horizontal="left" vertical="top" wrapText="1"/>
    </xf>
    <xf numFmtId="3" fontId="5" fillId="3" borderId="26" xfId="0" applyNumberFormat="1" applyFont="1" applyFill="1" applyBorder="1" applyAlignment="1">
      <alignment horizontal="left" vertical="center" wrapText="1"/>
    </xf>
    <xf numFmtId="0" fontId="5" fillId="3" borderId="17" xfId="0" applyFont="1" applyFill="1" applyBorder="1" applyAlignment="1">
      <alignment horizontal="center" vertical="top"/>
    </xf>
    <xf numFmtId="0" fontId="23" fillId="0" borderId="4" xfId="0" applyFont="1" applyBorder="1" applyAlignment="1">
      <alignment horizontal="center" vertical="top" textRotation="90" wrapText="1" readingOrder="1"/>
    </xf>
    <xf numFmtId="0" fontId="23" fillId="4" borderId="0" xfId="0" applyFont="1" applyFill="1" applyBorder="1" applyAlignment="1">
      <alignment horizontal="left" vertical="top" wrapText="1"/>
    </xf>
    <xf numFmtId="0" fontId="23" fillId="0" borderId="4" xfId="0" applyFont="1" applyBorder="1" applyAlignment="1">
      <alignment horizontal="center" vertical="top" textRotation="90"/>
    </xf>
    <xf numFmtId="3" fontId="5" fillId="3" borderId="26" xfId="0" applyNumberFormat="1" applyFont="1" applyFill="1" applyBorder="1" applyAlignment="1">
      <alignment horizontal="center" vertical="top" wrapText="1"/>
    </xf>
    <xf numFmtId="3" fontId="5" fillId="3" borderId="17" xfId="0" applyNumberFormat="1" applyFont="1" applyFill="1" applyBorder="1" applyAlignment="1">
      <alignment horizontal="left" vertical="center" wrapText="1"/>
    </xf>
    <xf numFmtId="3" fontId="5" fillId="3" borderId="26" xfId="0" applyNumberFormat="1" applyFont="1" applyFill="1" applyBorder="1" applyAlignment="1">
      <alignment vertical="center" wrapText="1"/>
    </xf>
    <xf numFmtId="3" fontId="5" fillId="3" borderId="17" xfId="0" applyNumberFormat="1" applyFont="1" applyFill="1" applyBorder="1" applyAlignment="1">
      <alignment vertical="center" wrapText="1"/>
    </xf>
    <xf numFmtId="0" fontId="37" fillId="4" borderId="19" xfId="0" applyFont="1" applyFill="1" applyBorder="1" applyAlignment="1">
      <alignment vertical="center"/>
    </xf>
    <xf numFmtId="0" fontId="37" fillId="4" borderId="11" xfId="0" applyFont="1" applyFill="1" applyBorder="1" applyAlignment="1">
      <alignment vertical="center"/>
    </xf>
    <xf numFmtId="0" fontId="37" fillId="4" borderId="2" xfId="8" applyFont="1" applyFill="1" applyBorder="1" applyAlignment="1">
      <alignment horizontal="center" wrapText="1"/>
    </xf>
    <xf numFmtId="0" fontId="37" fillId="4" borderId="3"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2" xfId="0" applyFont="1" applyFill="1" applyBorder="1" applyAlignment="1">
      <alignment horizontal="center" vertical="center"/>
    </xf>
    <xf numFmtId="0" fontId="37" fillId="4" borderId="5" xfId="0" applyFont="1" applyFill="1" applyBorder="1" applyAlignment="1">
      <alignment horizontal="center" vertical="center"/>
    </xf>
    <xf numFmtId="3" fontId="5" fillId="3" borderId="31" xfId="0" applyNumberFormat="1"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vertical="center" wrapText="1"/>
    </xf>
    <xf numFmtId="0" fontId="37" fillId="4" borderId="30" xfId="0" applyFont="1" applyFill="1" applyBorder="1" applyAlignment="1">
      <alignment vertical="center" wrapText="1"/>
    </xf>
    <xf numFmtId="0" fontId="37" fillId="4" borderId="31" xfId="0" applyFont="1" applyFill="1" applyBorder="1" applyAlignment="1">
      <alignment vertical="center" wrapText="1"/>
    </xf>
    <xf numFmtId="0" fontId="37" fillId="4" borderId="1"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9" fillId="4" borderId="8" xfId="0" applyFont="1" applyFill="1" applyBorder="1" applyAlignment="1">
      <alignment vertical="center"/>
    </xf>
    <xf numFmtId="0" fontId="9" fillId="4" borderId="20" xfId="0" applyFont="1" applyFill="1" applyBorder="1" applyAlignment="1">
      <alignment vertical="center"/>
    </xf>
    <xf numFmtId="0" fontId="9" fillId="4" borderId="8" xfId="0" applyFont="1" applyFill="1" applyBorder="1" applyAlignment="1">
      <alignment vertical="center" wrapText="1"/>
    </xf>
    <xf numFmtId="0" fontId="9" fillId="4" borderId="20" xfId="0" applyFont="1" applyFill="1" applyBorder="1" applyAlignment="1">
      <alignment vertical="center" wrapText="1"/>
    </xf>
    <xf numFmtId="0" fontId="0" fillId="0" borderId="8" xfId="0" applyBorder="1"/>
    <xf numFmtId="0" fontId="0" fillId="0" borderId="11" xfId="0" applyBorder="1"/>
    <xf numFmtId="0" fontId="0" fillId="0" borderId="20" xfId="0" applyBorder="1"/>
    <xf numFmtId="0" fontId="24" fillId="0" borderId="4" xfId="0" applyFont="1" applyBorder="1" applyAlignment="1">
      <alignment horizontal="left" vertical="center" wrapText="1"/>
    </xf>
    <xf numFmtId="0" fontId="29" fillId="0" borderId="4" xfId="0" applyFont="1" applyBorder="1" applyAlignment="1">
      <alignment horizontal="left" wrapText="1"/>
    </xf>
    <xf numFmtId="0" fontId="34" fillId="0" borderId="4" xfId="0" applyFont="1" applyBorder="1" applyAlignment="1">
      <alignment horizontal="left" vertical="center" wrapText="1"/>
    </xf>
    <xf numFmtId="0" fontId="27" fillId="0" borderId="8" xfId="6" applyNumberFormat="1" applyFont="1" applyFill="1" applyBorder="1" applyAlignment="1">
      <alignment vertical="top" wrapText="1"/>
    </xf>
    <xf numFmtId="0" fontId="27" fillId="0" borderId="11" xfId="6" applyNumberFormat="1" applyFont="1" applyFill="1" applyBorder="1" applyAlignment="1">
      <alignment vertical="top" wrapText="1"/>
    </xf>
    <xf numFmtId="0" fontId="27" fillId="3" borderId="8" xfId="6" applyNumberFormat="1" applyFont="1" applyFill="1" applyBorder="1" applyAlignment="1">
      <alignment horizontal="left" vertical="top" wrapText="1"/>
    </xf>
    <xf numFmtId="0" fontId="27" fillId="3" borderId="11" xfId="6" applyNumberFormat="1" applyFont="1" applyFill="1" applyBorder="1" applyAlignment="1">
      <alignment horizontal="left" vertical="top" wrapText="1"/>
    </xf>
    <xf numFmtId="6" fontId="27" fillId="3" borderId="8" xfId="6" applyNumberFormat="1" applyFont="1" applyFill="1" applyBorder="1" applyAlignment="1">
      <alignment horizontal="left" vertical="top" wrapText="1"/>
    </xf>
    <xf numFmtId="6" fontId="27" fillId="3" borderId="11" xfId="6" applyNumberFormat="1" applyFont="1" applyFill="1" applyBorder="1" applyAlignment="1">
      <alignment horizontal="left" vertical="top" wrapText="1"/>
    </xf>
    <xf numFmtId="0" fontId="27" fillId="0" borderId="20" xfId="6" applyNumberFormat="1" applyFont="1" applyFill="1" applyBorder="1" applyAlignment="1">
      <alignment vertical="top" wrapText="1"/>
    </xf>
    <xf numFmtId="6" fontId="27" fillId="3" borderId="20" xfId="6" applyNumberFormat="1" applyFont="1" applyFill="1" applyBorder="1" applyAlignment="1">
      <alignment horizontal="left" vertical="top" wrapText="1"/>
    </xf>
    <xf numFmtId="0" fontId="27" fillId="0" borderId="23" xfId="6" applyNumberFormat="1" applyFont="1" applyFill="1" applyBorder="1" applyAlignment="1">
      <alignment vertical="top" wrapText="1"/>
    </xf>
    <xf numFmtId="0" fontId="27" fillId="0" borderId="14" xfId="6" applyNumberFormat="1" applyFont="1" applyFill="1" applyBorder="1" applyAlignment="1">
      <alignment vertical="top" wrapText="1"/>
    </xf>
    <xf numFmtId="0" fontId="25" fillId="10" borderId="8" xfId="13" applyFont="1" applyFill="1" applyBorder="1" applyAlignment="1">
      <alignment horizontal="center" vertical="center" wrapText="1"/>
    </xf>
    <xf numFmtId="0" fontId="25" fillId="10" borderId="11" xfId="13" applyFont="1" applyFill="1" applyBorder="1" applyAlignment="1">
      <alignment horizontal="center" vertical="center" wrapText="1"/>
    </xf>
    <xf numFmtId="0" fontId="25" fillId="10" borderId="28" xfId="13" applyFont="1" applyFill="1" applyBorder="1" applyAlignment="1">
      <alignment horizontal="center" vertical="center" wrapText="1"/>
    </xf>
    <xf numFmtId="0" fontId="25" fillId="10" borderId="26" xfId="13" applyFont="1" applyFill="1" applyBorder="1" applyAlignment="1">
      <alignment horizontal="center" vertical="center" wrapText="1"/>
    </xf>
    <xf numFmtId="0" fontId="25" fillId="10" borderId="17" xfId="13"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4" xfId="15" applyNumberFormat="1" applyFont="1" applyFill="1" applyBorder="1" applyAlignment="1">
      <alignment horizontal="center" vertical="top" wrapText="1"/>
    </xf>
    <xf numFmtId="0" fontId="26" fillId="0" borderId="4" xfId="0" applyFont="1" applyBorder="1" applyAlignment="1">
      <alignment vertical="center" wrapText="1"/>
    </xf>
    <xf numFmtId="0" fontId="0" fillId="0" borderId="28" xfId="0" applyBorder="1"/>
    <xf numFmtId="0" fontId="0" fillId="0" borderId="26" xfId="0" applyBorder="1"/>
    <xf numFmtId="0" fontId="0" fillId="0" borderId="17" xfId="0" applyBorder="1"/>
    <xf numFmtId="0" fontId="25" fillId="8" borderId="8" xfId="0" applyFont="1" applyFill="1" applyBorder="1" applyAlignment="1">
      <alignment horizontal="center" vertical="center" wrapText="1"/>
    </xf>
    <xf numFmtId="0" fontId="25" fillId="8" borderId="11" xfId="0" applyFont="1" applyFill="1" applyBorder="1" applyAlignment="1">
      <alignment horizontal="center" vertical="center" wrapText="1"/>
    </xf>
    <xf numFmtId="16" fontId="25" fillId="2" borderId="8" xfId="0" applyNumberFormat="1" applyFont="1" applyFill="1" applyBorder="1" applyAlignment="1">
      <alignment horizontal="center" vertical="center" wrapText="1"/>
    </xf>
    <xf numFmtId="16" fontId="25" fillId="2" borderId="11" xfId="0" applyNumberFormat="1" applyFont="1" applyFill="1" applyBorder="1" applyAlignment="1">
      <alignment horizontal="center" vertical="center" wrapText="1"/>
    </xf>
    <xf numFmtId="0" fontId="25" fillId="12" borderId="20" xfId="13" applyFont="1" applyFill="1" applyBorder="1" applyAlignment="1">
      <alignment horizontal="center" vertical="center" wrapText="1"/>
    </xf>
    <xf numFmtId="0" fontId="25" fillId="12" borderId="11" xfId="13" applyFont="1" applyFill="1" applyBorder="1" applyAlignment="1">
      <alignment horizontal="center" vertical="center" wrapText="1"/>
    </xf>
    <xf numFmtId="0" fontId="25" fillId="11" borderId="20" xfId="13" applyFont="1" applyFill="1" applyBorder="1" applyAlignment="1">
      <alignment horizontal="center" vertical="center" wrapText="1"/>
    </xf>
    <xf numFmtId="0" fontId="25" fillId="11" borderId="11" xfId="13" applyFont="1" applyFill="1" applyBorder="1" applyAlignment="1">
      <alignment horizontal="center" vertical="center" wrapText="1"/>
    </xf>
    <xf numFmtId="0" fontId="25" fillId="11" borderId="31" xfId="13" applyFont="1" applyFill="1" applyBorder="1" applyAlignment="1">
      <alignment horizontal="center" vertical="center" wrapText="1"/>
    </xf>
    <xf numFmtId="0" fontId="25" fillId="11" borderId="29" xfId="13" applyFont="1" applyFill="1" applyBorder="1" applyAlignment="1">
      <alignment horizontal="center" vertical="center" wrapText="1"/>
    </xf>
    <xf numFmtId="0" fontId="25" fillId="11" borderId="16" xfId="13" applyFont="1" applyFill="1" applyBorder="1" applyAlignment="1">
      <alignment horizontal="center" vertical="center" wrapText="1"/>
    </xf>
    <xf numFmtId="0" fontId="26" fillId="0" borderId="8" xfId="15" applyNumberFormat="1" applyFont="1" applyBorder="1" applyAlignment="1">
      <alignment vertical="top" wrapText="1"/>
    </xf>
    <xf numFmtId="0" fontId="26" fillId="0" borderId="20" xfId="15" applyNumberFormat="1" applyFont="1" applyBorder="1" applyAlignment="1">
      <alignment vertical="top" wrapText="1"/>
    </xf>
    <xf numFmtId="0" fontId="26" fillId="0" borderId="4" xfId="15" applyNumberFormat="1" applyFont="1" applyBorder="1" applyAlignment="1">
      <alignment horizontal="center" vertical="top" wrapText="1"/>
    </xf>
    <xf numFmtId="0" fontId="25" fillId="11" borderId="35" xfId="13" applyFont="1" applyFill="1" applyBorder="1" applyAlignment="1">
      <alignment horizontal="center" vertical="center" wrapText="1"/>
    </xf>
    <xf numFmtId="0" fontId="25" fillId="11" borderId="14" xfId="13" applyFont="1" applyFill="1" applyBorder="1" applyAlignment="1">
      <alignment horizontal="center" vertical="center" wrapText="1"/>
    </xf>
    <xf numFmtId="0" fontId="25" fillId="11" borderId="20" xfId="11" applyFont="1" applyFill="1" applyBorder="1" applyAlignment="1">
      <alignment vertical="center" wrapText="1"/>
    </xf>
    <xf numFmtId="0" fontId="25" fillId="11" borderId="11" xfId="11" applyFont="1" applyFill="1" applyBorder="1" applyAlignment="1">
      <alignment vertical="center" wrapText="1"/>
    </xf>
    <xf numFmtId="0" fontId="25" fillId="4" borderId="31" xfId="6" applyNumberFormat="1" applyFont="1" applyFill="1" applyBorder="1" applyAlignment="1">
      <alignment horizontal="center" vertical="center" wrapText="1"/>
    </xf>
    <xf numFmtId="0" fontId="25" fillId="4" borderId="29" xfId="6" applyNumberFormat="1" applyFont="1" applyFill="1" applyBorder="1" applyAlignment="1">
      <alignment horizontal="center" vertical="center" wrapText="1"/>
    </xf>
    <xf numFmtId="0" fontId="25" fillId="4" borderId="37" xfId="6" applyNumberFormat="1" applyFont="1" applyFill="1" applyBorder="1" applyAlignment="1">
      <alignment horizontal="center" vertical="center" wrapText="1"/>
    </xf>
    <xf numFmtId="0" fontId="26" fillId="0" borderId="38" xfId="0" applyFont="1" applyBorder="1" applyAlignment="1">
      <alignment vertical="center" wrapText="1"/>
    </xf>
    <xf numFmtId="0" fontId="26" fillId="0" borderId="12" xfId="0" applyFont="1" applyBorder="1" applyAlignment="1">
      <alignment vertical="center" wrapText="1"/>
    </xf>
    <xf numFmtId="0" fontId="26" fillId="0" borderId="9" xfId="0" applyFont="1" applyBorder="1" applyAlignment="1">
      <alignment vertical="center" wrapText="1"/>
    </xf>
    <xf numFmtId="0" fontId="27" fillId="0" borderId="35" xfId="6" applyNumberFormat="1" applyFont="1" applyFill="1" applyBorder="1" applyAlignment="1">
      <alignment vertical="top" wrapText="1"/>
    </xf>
    <xf numFmtId="6" fontId="27" fillId="2" borderId="8" xfId="0" applyNumberFormat="1" applyFont="1" applyFill="1" applyBorder="1" applyAlignment="1">
      <alignment horizontal="right" vertical="top" wrapText="1"/>
    </xf>
    <xf numFmtId="6" fontId="27" fillId="2" borderId="20" xfId="0" applyNumberFormat="1" applyFont="1" applyFill="1" applyBorder="1" applyAlignment="1">
      <alignment horizontal="right" vertical="top" wrapText="1"/>
    </xf>
    <xf numFmtId="6" fontId="27" fillId="2" borderId="11" xfId="0" applyNumberFormat="1" applyFont="1" applyFill="1" applyBorder="1" applyAlignment="1">
      <alignment horizontal="right" vertical="top" wrapText="1"/>
    </xf>
    <xf numFmtId="0" fontId="25" fillId="4" borderId="19" xfId="6" applyNumberFormat="1" applyFont="1" applyFill="1" applyBorder="1" applyAlignment="1">
      <alignment horizontal="center" vertical="center" wrapText="1"/>
    </xf>
    <xf numFmtId="0" fontId="25" fillId="4" borderId="11" xfId="6" applyNumberFormat="1" applyFont="1" applyFill="1" applyBorder="1" applyAlignment="1">
      <alignment horizontal="center" vertical="center" wrapText="1"/>
    </xf>
    <xf numFmtId="164" fontId="25" fillId="2" borderId="19" xfId="6" applyNumberFormat="1" applyFont="1" applyFill="1" applyBorder="1" applyAlignment="1">
      <alignment horizontal="center" vertical="center" wrapText="1"/>
    </xf>
    <xf numFmtId="164" fontId="25" fillId="2" borderId="11" xfId="6" applyNumberFormat="1" applyFont="1" applyFill="1" applyBorder="1" applyAlignment="1">
      <alignment horizontal="center" vertical="center" wrapText="1"/>
    </xf>
    <xf numFmtId="0" fontId="26" fillId="0" borderId="8" xfId="0" applyFont="1" applyBorder="1" applyAlignment="1">
      <alignment horizontal="center" vertical="center"/>
    </xf>
    <xf numFmtId="0" fontId="26" fillId="0" borderId="20" xfId="0" applyFont="1" applyBorder="1" applyAlignment="1">
      <alignment horizontal="center" vertical="center"/>
    </xf>
    <xf numFmtId="0" fontId="26" fillId="0" borderId="11" xfId="0" applyFont="1" applyBorder="1" applyAlignment="1">
      <alignment horizontal="center" vertical="center"/>
    </xf>
    <xf numFmtId="0" fontId="27" fillId="0" borderId="8" xfId="6" applyNumberFormat="1" applyFont="1" applyFill="1" applyBorder="1" applyAlignment="1">
      <alignment horizontal="center" vertical="center" wrapText="1"/>
    </xf>
    <xf numFmtId="0" fontId="27" fillId="0" borderId="20" xfId="6" applyNumberFormat="1" applyFont="1" applyFill="1" applyBorder="1" applyAlignment="1">
      <alignment horizontal="center" vertical="center" wrapText="1"/>
    </xf>
    <xf numFmtId="0" fontId="27" fillId="0" borderId="11" xfId="6" applyNumberFormat="1" applyFont="1" applyFill="1" applyBorder="1" applyAlignment="1">
      <alignment horizontal="center" vertical="center" wrapText="1"/>
    </xf>
    <xf numFmtId="164" fontId="27" fillId="3" borderId="8" xfId="6" applyNumberFormat="1" applyFont="1" applyFill="1" applyBorder="1" applyAlignment="1">
      <alignment horizontal="center" vertical="center" wrapText="1"/>
    </xf>
    <xf numFmtId="164" fontId="27" fillId="3" borderId="20" xfId="6" applyNumberFormat="1" applyFont="1" applyFill="1" applyBorder="1" applyAlignment="1">
      <alignment horizontal="center" vertical="center" wrapText="1"/>
    </xf>
    <xf numFmtId="164" fontId="27" fillId="3" borderId="11" xfId="6" applyNumberFormat="1" applyFont="1" applyFill="1" applyBorder="1" applyAlignment="1">
      <alignment horizontal="center" vertical="center" wrapText="1"/>
    </xf>
    <xf numFmtId="0" fontId="27" fillId="3" borderId="8" xfId="6" applyNumberFormat="1" applyFont="1" applyFill="1" applyBorder="1" applyAlignment="1">
      <alignment horizontal="center" vertical="center" wrapText="1"/>
    </xf>
    <xf numFmtId="0" fontId="27" fillId="3" borderId="20" xfId="6" applyNumberFormat="1" applyFont="1" applyFill="1" applyBorder="1" applyAlignment="1">
      <alignment horizontal="center" vertical="center" wrapText="1"/>
    </xf>
    <xf numFmtId="0" fontId="27" fillId="3" borderId="11" xfId="6" applyNumberFormat="1" applyFont="1" applyFill="1" applyBorder="1" applyAlignment="1">
      <alignment horizontal="center" vertical="center" wrapText="1"/>
    </xf>
    <xf numFmtId="0" fontId="27" fillId="0" borderId="8" xfId="0" applyFont="1" applyBorder="1" applyAlignment="1">
      <alignment vertical="center" wrapText="1"/>
    </xf>
    <xf numFmtId="0" fontId="27" fillId="0" borderId="11" xfId="0" applyFont="1" applyBorder="1" applyAlignment="1">
      <alignment vertical="center" wrapText="1"/>
    </xf>
    <xf numFmtId="0" fontId="25" fillId="4" borderId="20" xfId="6" applyNumberFormat="1" applyFont="1" applyFill="1" applyBorder="1" applyAlignment="1">
      <alignment horizontal="center" vertical="center" wrapText="1"/>
    </xf>
    <xf numFmtId="164" fontId="25" fillId="2" borderId="20" xfId="6" applyNumberFormat="1" applyFont="1" applyFill="1" applyBorder="1" applyAlignment="1">
      <alignment horizontal="center" vertical="center" wrapText="1"/>
    </xf>
    <xf numFmtId="0" fontId="26" fillId="0" borderId="17" xfId="0" applyFont="1" applyFill="1" applyBorder="1" applyAlignment="1">
      <alignment horizontal="center" vertical="center" wrapText="1"/>
    </xf>
    <xf numFmtId="164" fontId="27" fillId="3" borderId="28" xfId="6" applyNumberFormat="1" applyFont="1" applyFill="1" applyBorder="1" applyAlignment="1">
      <alignment horizontal="center" vertical="center" wrapText="1"/>
    </xf>
    <xf numFmtId="164" fontId="27" fillId="3" borderId="17" xfId="6" applyNumberFormat="1" applyFont="1" applyFill="1" applyBorder="1" applyAlignment="1">
      <alignment horizontal="center" vertical="center" wrapText="1"/>
    </xf>
    <xf numFmtId="0" fontId="25" fillId="10" borderId="15" xfId="13" applyFont="1" applyFill="1" applyBorder="1" applyAlignment="1">
      <alignment horizontal="center" vertical="center" wrapText="1"/>
    </xf>
    <xf numFmtId="0" fontId="25" fillId="10" borderId="16" xfId="13" applyFont="1" applyFill="1" applyBorder="1" applyAlignment="1">
      <alignment horizontal="center" vertical="center" wrapText="1"/>
    </xf>
    <xf numFmtId="0" fontId="27" fillId="0" borderId="8" xfId="6" applyNumberFormat="1" applyFont="1" applyFill="1" applyBorder="1" applyAlignment="1">
      <alignment horizontal="center" vertical="top" wrapText="1"/>
    </xf>
    <xf numFmtId="0" fontId="27" fillId="0" borderId="11" xfId="6" applyNumberFormat="1" applyFont="1" applyFill="1" applyBorder="1" applyAlignment="1">
      <alignment horizontal="center" vertical="top" wrapText="1"/>
    </xf>
    <xf numFmtId="0" fontId="25" fillId="4" borderId="22" xfId="6" applyNumberFormat="1" applyFont="1" applyFill="1" applyBorder="1" applyAlignment="1">
      <alignment horizontal="center" vertical="center" wrapText="1"/>
    </xf>
    <xf numFmtId="0" fontId="25" fillId="4" borderId="33" xfId="6" applyNumberFormat="1" applyFont="1" applyFill="1" applyBorder="1" applyAlignment="1">
      <alignment horizontal="center" vertical="center" wrapText="1"/>
    </xf>
    <xf numFmtId="0" fontId="25" fillId="4" borderId="13" xfId="6" applyNumberFormat="1" applyFont="1" applyFill="1" applyBorder="1" applyAlignment="1">
      <alignment horizontal="center" vertical="center" wrapText="1"/>
    </xf>
    <xf numFmtId="0" fontId="26" fillId="0" borderId="15" xfId="0" applyFont="1" applyBorder="1" applyAlignment="1">
      <alignment horizontal="center" vertical="center"/>
    </xf>
    <xf numFmtId="0" fontId="26" fillId="0" borderId="18" xfId="0" applyFont="1" applyBorder="1" applyAlignment="1">
      <alignment horizontal="center" vertical="center"/>
    </xf>
    <xf numFmtId="0" fontId="26" fillId="0" borderId="16" xfId="0" applyFont="1" applyBorder="1" applyAlignment="1">
      <alignment horizontal="center" vertical="center"/>
    </xf>
    <xf numFmtId="164" fontId="27" fillId="3" borderId="28" xfId="6" applyNumberFormat="1" applyFont="1" applyFill="1" applyBorder="1" applyAlignment="1">
      <alignment horizontal="center" vertical="top" wrapText="1"/>
    </xf>
    <xf numFmtId="164" fontId="27" fillId="3" borderId="26" xfId="6" applyNumberFormat="1" applyFont="1" applyFill="1" applyBorder="1" applyAlignment="1">
      <alignment horizontal="center" vertical="top" wrapText="1"/>
    </xf>
    <xf numFmtId="164" fontId="27" fillId="3" borderId="17" xfId="6" applyNumberFormat="1" applyFont="1" applyFill="1" applyBorder="1" applyAlignment="1">
      <alignment horizontal="center" vertical="top" wrapText="1"/>
    </xf>
    <xf numFmtId="0" fontId="27" fillId="0" borderId="20" xfId="0" applyFont="1" applyBorder="1" applyAlignment="1">
      <alignment vertical="center" wrapText="1"/>
    </xf>
    <xf numFmtId="164" fontId="27" fillId="2" borderId="8" xfId="6" applyNumberFormat="1" applyFont="1" applyFill="1" applyBorder="1" applyAlignment="1">
      <alignment horizontal="center" vertical="top" wrapText="1"/>
    </xf>
    <xf numFmtId="164" fontId="27" fillId="2" borderId="11" xfId="6" applyNumberFormat="1" applyFont="1" applyFill="1" applyBorder="1" applyAlignment="1">
      <alignment horizontal="center" vertical="top" wrapText="1"/>
    </xf>
    <xf numFmtId="9" fontId="27" fillId="0" borderId="8" xfId="6" applyNumberFormat="1" applyFont="1" applyFill="1" applyBorder="1" applyAlignment="1">
      <alignment horizontal="center" vertical="top" wrapText="1"/>
    </xf>
    <xf numFmtId="9" fontId="27" fillId="0" borderId="20" xfId="6" applyNumberFormat="1" applyFont="1" applyFill="1" applyBorder="1" applyAlignment="1">
      <alignment horizontal="center" vertical="top" wrapText="1"/>
    </xf>
    <xf numFmtId="9" fontId="27" fillId="0" borderId="11" xfId="6" applyNumberFormat="1" applyFont="1" applyFill="1" applyBorder="1" applyAlignment="1">
      <alignment horizontal="center" vertical="top" wrapText="1"/>
    </xf>
    <xf numFmtId="0" fontId="27" fillId="0" borderId="8" xfId="6" applyNumberFormat="1" applyFont="1" applyFill="1" applyBorder="1" applyAlignment="1">
      <alignment vertical="center" wrapText="1"/>
    </xf>
    <xf numFmtId="0" fontId="27" fillId="0" borderId="11" xfId="6" applyNumberFormat="1" applyFont="1" applyFill="1" applyBorder="1" applyAlignment="1">
      <alignment vertical="center" wrapText="1"/>
    </xf>
    <xf numFmtId="164" fontId="27" fillId="2" borderId="8" xfId="6" applyNumberFormat="1" applyFont="1" applyFill="1" applyBorder="1" applyAlignment="1">
      <alignment horizontal="center" vertical="center" wrapText="1"/>
    </xf>
    <xf numFmtId="164" fontId="27" fillId="2" borderId="11" xfId="6" applyNumberFormat="1" applyFont="1" applyFill="1" applyBorder="1" applyAlignment="1">
      <alignment horizontal="center" vertical="center" wrapText="1"/>
    </xf>
    <xf numFmtId="164" fontId="6" fillId="3" borderId="4" xfId="6" applyNumberFormat="1" applyFont="1" applyFill="1" applyBorder="1" applyAlignment="1">
      <alignment horizontal="center" vertical="center" wrapText="1"/>
    </xf>
    <xf numFmtId="170" fontId="6" fillId="3" borderId="8" xfId="0" applyNumberFormat="1" applyFont="1" applyFill="1" applyBorder="1" applyAlignment="1">
      <alignment horizontal="center" vertical="center" wrapText="1"/>
    </xf>
    <xf numFmtId="170" fontId="6" fillId="3" borderId="11" xfId="0" applyNumberFormat="1" applyFont="1" applyFill="1" applyBorder="1" applyAlignment="1">
      <alignment horizontal="center" vertical="center" wrapText="1"/>
    </xf>
    <xf numFmtId="1" fontId="13" fillId="3" borderId="8" xfId="0" applyNumberFormat="1" applyFont="1" applyFill="1" applyBorder="1" applyAlignment="1">
      <alignment horizontal="center" vertical="center" wrapText="1"/>
    </xf>
    <xf numFmtId="1" fontId="13" fillId="3" borderId="11" xfId="0" applyNumberFormat="1" applyFont="1" applyFill="1" applyBorder="1" applyAlignment="1">
      <alignment horizontal="center" vertical="center" wrapText="1"/>
    </xf>
    <xf numFmtId="0" fontId="6" fillId="3" borderId="4" xfId="1" applyNumberFormat="1" applyFont="1" applyFill="1" applyBorder="1" applyAlignment="1">
      <alignment horizontal="center" vertical="center" wrapText="1"/>
    </xf>
    <xf numFmtId="0" fontId="6" fillId="3" borderId="8" xfId="1" applyNumberFormat="1" applyFont="1" applyFill="1" applyBorder="1" applyAlignment="1">
      <alignment horizontal="center" vertical="center" wrapText="1"/>
    </xf>
    <xf numFmtId="0" fontId="6" fillId="3" borderId="20" xfId="1" applyNumberFormat="1" applyFont="1" applyFill="1" applyBorder="1" applyAlignment="1">
      <alignment horizontal="center" vertical="center" wrapText="1"/>
    </xf>
    <xf numFmtId="0" fontId="6" fillId="3" borderId="11" xfId="1" applyNumberFormat="1" applyFont="1" applyFill="1" applyBorder="1" applyAlignment="1">
      <alignment horizontal="center" vertical="center" wrapText="1"/>
    </xf>
    <xf numFmtId="164" fontId="6" fillId="3" borderId="8" xfId="6" applyNumberFormat="1" applyFont="1" applyFill="1" applyBorder="1" applyAlignment="1">
      <alignment horizontal="center" vertical="center" wrapText="1"/>
    </xf>
    <xf numFmtId="164" fontId="6" fillId="3" borderId="11" xfId="6"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170" fontId="13" fillId="3" borderId="8" xfId="0" applyNumberFormat="1" applyFont="1" applyFill="1" applyBorder="1" applyAlignment="1">
      <alignment horizontal="center" vertical="center" wrapText="1"/>
    </xf>
    <xf numFmtId="170" fontId="13" fillId="3" borderId="11" xfId="0" applyNumberFormat="1" applyFont="1" applyFill="1" applyBorder="1" applyAlignment="1">
      <alignment horizontal="center" vertical="center" wrapText="1"/>
    </xf>
    <xf numFmtId="170" fontId="13" fillId="3" borderId="4" xfId="0" applyNumberFormat="1" applyFont="1" applyFill="1" applyBorder="1" applyAlignment="1">
      <alignment horizontal="center" vertical="center" wrapText="1"/>
    </xf>
    <xf numFmtId="0" fontId="6" fillId="3" borderId="8"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6" fillId="3" borderId="8" xfId="0" applyNumberFormat="1" applyFont="1" applyFill="1" applyBorder="1" applyAlignment="1">
      <alignment horizontal="left" vertical="center" wrapText="1"/>
    </xf>
    <xf numFmtId="0" fontId="0" fillId="3" borderId="11" xfId="0" applyFill="1" applyBorder="1" applyAlignment="1">
      <alignment horizontal="left" vertical="center" wrapText="1"/>
    </xf>
    <xf numFmtId="164" fontId="6" fillId="3" borderId="8" xfId="0" applyNumberFormat="1"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0" fontId="2" fillId="0" borderId="11" xfId="0" applyFont="1" applyBorder="1" applyAlignment="1">
      <alignment horizontal="center" vertical="center" wrapText="1"/>
    </xf>
    <xf numFmtId="170" fontId="6" fillId="3" borderId="20" xfId="0" applyNumberFormat="1" applyFont="1" applyFill="1" applyBorder="1" applyAlignment="1">
      <alignment horizontal="center" vertical="center" wrapText="1"/>
    </xf>
    <xf numFmtId="170" fontId="6" fillId="3" borderId="4"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165" fontId="6" fillId="3" borderId="8" xfId="0" applyNumberFormat="1" applyFont="1" applyFill="1" applyBorder="1" applyAlignment="1">
      <alignment horizontal="center" vertical="center" wrapText="1"/>
    </xf>
    <xf numFmtId="165" fontId="6" fillId="3" borderId="11" xfId="0" applyNumberFormat="1" applyFont="1" applyFill="1" applyBorder="1" applyAlignment="1">
      <alignment horizontal="center" vertical="center" wrapText="1"/>
    </xf>
    <xf numFmtId="164" fontId="6" fillId="3" borderId="8" xfId="6" applyNumberFormat="1" applyFont="1" applyFill="1" applyBorder="1" applyAlignment="1">
      <alignment vertical="center" wrapText="1"/>
    </xf>
    <xf numFmtId="164" fontId="6" fillId="3" borderId="11" xfId="6" applyNumberFormat="1" applyFont="1" applyFill="1" applyBorder="1" applyAlignment="1">
      <alignment vertical="center" wrapText="1"/>
    </xf>
    <xf numFmtId="1" fontId="6" fillId="3" borderId="4" xfId="0" applyNumberFormat="1" applyFont="1" applyFill="1" applyBorder="1" applyAlignment="1">
      <alignment horizontal="center" vertical="center" wrapText="1"/>
    </xf>
    <xf numFmtId="0" fontId="13" fillId="3" borderId="4" xfId="1" applyNumberFormat="1" applyFont="1" applyFill="1" applyBorder="1" applyAlignment="1">
      <alignment horizontal="center" vertical="center"/>
    </xf>
    <xf numFmtId="0" fontId="13" fillId="3" borderId="4" xfId="1" applyNumberFormat="1" applyFont="1" applyFill="1" applyBorder="1" applyAlignment="1">
      <alignment horizontal="center" vertical="center" wrapText="1"/>
    </xf>
    <xf numFmtId="0" fontId="42" fillId="3" borderId="4" xfId="1" applyNumberFormat="1" applyFont="1" applyFill="1" applyBorder="1" applyAlignment="1">
      <alignment horizontal="center" vertical="center" wrapText="1"/>
    </xf>
    <xf numFmtId="0" fontId="17" fillId="3" borderId="4" xfId="0" applyFont="1" applyFill="1" applyBorder="1" applyAlignment="1"/>
    <xf numFmtId="0" fontId="17" fillId="3" borderId="4" xfId="0" applyFont="1" applyFill="1" applyBorder="1" applyAlignment="1">
      <alignment horizontal="center" vertical="top" textRotation="90"/>
    </xf>
    <xf numFmtId="0" fontId="17" fillId="3" borderId="4" xfId="0" applyFont="1" applyFill="1" applyBorder="1" applyAlignment="1">
      <alignment horizontal="center" textRotation="90"/>
    </xf>
    <xf numFmtId="0" fontId="13"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1" fontId="13" fillId="3" borderId="8" xfId="0" applyNumberFormat="1" applyFont="1" applyFill="1" applyBorder="1" applyAlignment="1">
      <alignment horizontal="center" vertical="center"/>
    </xf>
    <xf numFmtId="0" fontId="7" fillId="3" borderId="11" xfId="0" applyFont="1" applyFill="1" applyBorder="1" applyAlignment="1">
      <alignment horizontal="center" vertical="center"/>
    </xf>
    <xf numFmtId="1" fontId="13" fillId="3" borderId="4"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3" fillId="3" borderId="4" xfId="0" applyFont="1" applyFill="1" applyBorder="1" applyAlignment="1">
      <alignment horizontal="left" vertical="center" wrapText="1"/>
    </xf>
    <xf numFmtId="0" fontId="17" fillId="3" borderId="4" xfId="0" applyFont="1" applyFill="1" applyBorder="1" applyAlignment="1">
      <alignment horizontal="center" vertical="top" textRotation="90" wrapText="1"/>
    </xf>
    <xf numFmtId="0" fontId="19" fillId="3" borderId="4" xfId="0" applyFont="1" applyFill="1" applyBorder="1" applyAlignment="1"/>
    <xf numFmtId="0" fontId="23" fillId="3" borderId="4" xfId="0" applyFont="1" applyFill="1" applyBorder="1" applyAlignment="1">
      <alignment vertical="center" wrapText="1"/>
    </xf>
    <xf numFmtId="0" fontId="20" fillId="3" borderId="4" xfId="6" applyNumberFormat="1" applyFont="1" applyFill="1" applyBorder="1" applyAlignment="1">
      <alignment vertical="center" wrapText="1"/>
    </xf>
    <xf numFmtId="0" fontId="20" fillId="3" borderId="8" xfId="6" applyNumberFormat="1" applyFont="1" applyFill="1" applyBorder="1" applyAlignment="1">
      <alignment horizontal="center" vertical="center" wrapText="1"/>
    </xf>
    <xf numFmtId="0" fontId="20" fillId="3" borderId="20" xfId="6" applyNumberFormat="1" applyFont="1" applyFill="1" applyBorder="1" applyAlignment="1">
      <alignment horizontal="center" vertical="center" wrapText="1"/>
    </xf>
    <xf numFmtId="0" fontId="20" fillId="3" borderId="11" xfId="6" applyNumberFormat="1" applyFont="1" applyFill="1" applyBorder="1" applyAlignment="1">
      <alignment horizontal="center" vertical="center" wrapText="1"/>
    </xf>
    <xf numFmtId="0" fontId="6" fillId="3" borderId="4" xfId="6" applyNumberFormat="1" applyFont="1" applyFill="1" applyBorder="1" applyAlignment="1">
      <alignment vertical="center" wrapText="1"/>
    </xf>
    <xf numFmtId="0" fontId="17" fillId="3" borderId="4" xfId="0" applyFont="1" applyFill="1" applyBorder="1"/>
    <xf numFmtId="164" fontId="20" fillId="3" borderId="8" xfId="6" applyNumberFormat="1" applyFont="1" applyFill="1" applyBorder="1" applyAlignment="1">
      <alignment vertical="center" wrapText="1"/>
    </xf>
    <xf numFmtId="164" fontId="20" fillId="3" borderId="20" xfId="6" applyNumberFormat="1" applyFont="1" applyFill="1" applyBorder="1" applyAlignment="1">
      <alignment vertical="center" wrapText="1"/>
    </xf>
    <xf numFmtId="164" fontId="20" fillId="3" borderId="11" xfId="6" applyNumberFormat="1" applyFont="1" applyFill="1" applyBorder="1" applyAlignment="1">
      <alignment vertical="center" wrapText="1"/>
    </xf>
    <xf numFmtId="0" fontId="7" fillId="3" borderId="4" xfId="0" applyFont="1" applyFill="1" applyBorder="1" applyAlignment="1">
      <alignment vertical="center" wrapText="1"/>
    </xf>
    <xf numFmtId="0" fontId="13" fillId="0" borderId="4" xfId="0" applyFont="1" applyBorder="1" applyAlignment="1">
      <alignment horizontal="center" vertical="center" wrapText="1"/>
    </xf>
    <xf numFmtId="0" fontId="7" fillId="0" borderId="4" xfId="0" applyFont="1" applyBorder="1" applyAlignment="1">
      <alignment wrapText="1"/>
    </xf>
    <xf numFmtId="0" fontId="13" fillId="0" borderId="4" xfId="0" applyFont="1" applyBorder="1" applyAlignment="1">
      <alignment horizontal="left" wrapText="1"/>
    </xf>
    <xf numFmtId="0" fontId="7" fillId="3" borderId="4" xfId="0" applyFont="1" applyFill="1" applyBorder="1" applyAlignment="1">
      <alignment horizontal="center" wrapText="1"/>
    </xf>
    <xf numFmtId="0" fontId="13" fillId="3" borderId="8"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20" fillId="3" borderId="4" xfId="6" applyNumberFormat="1" applyFont="1" applyFill="1" applyBorder="1" applyAlignment="1">
      <alignment horizontal="center" vertical="center" wrapText="1"/>
    </xf>
    <xf numFmtId="169" fontId="13" fillId="3" borderId="4" xfId="0" applyNumberFormat="1" applyFont="1" applyFill="1" applyBorder="1" applyAlignment="1">
      <alignment horizontal="center" vertical="center" wrapText="1"/>
    </xf>
    <xf numFmtId="169" fontId="6" fillId="3" borderId="4" xfId="0" applyNumberFormat="1" applyFont="1" applyFill="1" applyBorder="1" applyAlignment="1">
      <alignment horizontal="center" vertical="center"/>
    </xf>
    <xf numFmtId="165" fontId="6" fillId="3" borderId="4" xfId="0" applyNumberFormat="1" applyFont="1" applyFill="1" applyBorder="1" applyAlignment="1">
      <alignment horizontal="center" vertical="center" wrapText="1"/>
    </xf>
    <xf numFmtId="0" fontId="20" fillId="3" borderId="4" xfId="0" applyFont="1" applyFill="1" applyBorder="1" applyAlignment="1">
      <alignment vertical="center" wrapText="1"/>
    </xf>
    <xf numFmtId="0" fontId="17" fillId="3" borderId="4" xfId="0" applyFont="1" applyFill="1" applyBorder="1" applyAlignment="1">
      <alignment wrapText="1"/>
    </xf>
    <xf numFmtId="0" fontId="15" fillId="0" borderId="4" xfId="0" applyFont="1" applyBorder="1" applyAlignment="1">
      <alignment horizontal="center" vertical="top" textRotation="90" wrapText="1"/>
    </xf>
    <xf numFmtId="0" fontId="15" fillId="0" borderId="4" xfId="0" applyFont="1" applyBorder="1" applyAlignment="1">
      <alignment horizontal="center" vertical="top" textRotation="90"/>
    </xf>
    <xf numFmtId="0" fontId="7" fillId="0" borderId="4" xfId="0" applyFont="1" applyBorder="1" applyAlignment="1">
      <alignment horizontal="center" vertical="center" wrapText="1"/>
    </xf>
    <xf numFmtId="6" fontId="6" fillId="3" borderId="4" xfId="0" applyNumberFormat="1" applyFont="1" applyFill="1" applyBorder="1" applyAlignment="1">
      <alignment horizontal="center" vertical="center" wrapText="1"/>
    </xf>
    <xf numFmtId="6" fontId="6" fillId="3" borderId="8" xfId="0" applyNumberFormat="1" applyFont="1" applyFill="1" applyBorder="1" applyAlignment="1">
      <alignment horizontal="center" vertical="center" wrapText="1"/>
    </xf>
    <xf numFmtId="6" fontId="6" fillId="3" borderId="11" xfId="0" applyNumberFormat="1"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164" fontId="6" fillId="3" borderId="11" xfId="0" applyNumberFormat="1" applyFont="1" applyFill="1" applyBorder="1" applyAlignment="1">
      <alignment horizontal="center" vertical="center"/>
    </xf>
    <xf numFmtId="0" fontId="13" fillId="3" borderId="4" xfId="0" applyNumberFormat="1" applyFont="1" applyFill="1" applyBorder="1" applyAlignment="1">
      <alignment horizontal="center" vertical="center" wrapText="1"/>
    </xf>
    <xf numFmtId="0" fontId="6" fillId="3" borderId="4" xfId="8" applyFont="1" applyFill="1" applyBorder="1" applyAlignment="1">
      <alignment horizontal="left" vertical="center" wrapText="1"/>
    </xf>
    <xf numFmtId="165" fontId="6" fillId="3" borderId="4" xfId="0" applyNumberFormat="1" applyFont="1" applyFill="1" applyBorder="1" applyAlignment="1">
      <alignment horizontal="center" vertical="center"/>
    </xf>
    <xf numFmtId="0" fontId="6" fillId="3" borderId="8"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4" xfId="8" applyFont="1" applyFill="1" applyBorder="1" applyAlignment="1">
      <alignment vertical="top" wrapText="1"/>
    </xf>
    <xf numFmtId="0" fontId="6" fillId="3" borderId="4" xfId="0" applyNumberFormat="1" applyFont="1" applyFill="1" applyBorder="1" applyAlignment="1">
      <alignment horizontal="center" vertical="center"/>
    </xf>
    <xf numFmtId="0" fontId="6" fillId="3" borderId="4" xfId="8" applyFont="1" applyFill="1" applyBorder="1" applyAlignment="1">
      <alignment vertical="center" wrapText="1"/>
    </xf>
    <xf numFmtId="164" fontId="6" fillId="3" borderId="4"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wrapText="1"/>
    </xf>
    <xf numFmtId="0" fontId="6" fillId="3" borderId="4" xfId="0" applyFont="1" applyFill="1" applyBorder="1" applyAlignment="1">
      <alignment horizontal="left" vertical="top" wrapText="1"/>
    </xf>
    <xf numFmtId="0" fontId="6" fillId="3" borderId="4" xfId="6" applyNumberFormat="1" applyFont="1" applyFill="1" applyBorder="1" applyAlignment="1">
      <alignment horizontal="center" vertical="center" wrapText="1"/>
    </xf>
    <xf numFmtId="0" fontId="17" fillId="0" borderId="4" xfId="0" applyFont="1" applyBorder="1" applyAlignment="1">
      <alignment horizontal="left" vertical="center" wrapText="1"/>
    </xf>
    <xf numFmtId="0" fontId="17" fillId="3" borderId="4" xfId="0" applyFont="1" applyFill="1" applyBorder="1" applyAlignment="1">
      <alignment vertical="top" textRotation="90" wrapText="1"/>
    </xf>
    <xf numFmtId="0" fontId="6" fillId="3" borderId="4" xfId="0" applyFont="1" applyFill="1" applyBorder="1" applyAlignment="1">
      <alignment horizontal="center" vertical="top" wrapText="1"/>
    </xf>
    <xf numFmtId="0" fontId="6" fillId="3" borderId="8" xfId="6" applyNumberFormat="1" applyFont="1" applyFill="1" applyBorder="1" applyAlignment="1">
      <alignment horizontal="center" vertical="center" wrapText="1"/>
    </xf>
    <xf numFmtId="0" fontId="6" fillId="3" borderId="11" xfId="6" applyNumberFormat="1" applyFont="1" applyFill="1" applyBorder="1" applyAlignment="1">
      <alignment horizontal="center" vertical="center" wrapText="1"/>
    </xf>
    <xf numFmtId="0" fontId="6" fillId="3" borderId="4" xfId="8" applyFont="1" applyFill="1" applyBorder="1" applyAlignment="1">
      <alignment horizontal="left" vertical="top" wrapText="1"/>
    </xf>
    <xf numFmtId="0" fontId="6" fillId="3" borderId="4" xfId="8" applyFont="1" applyFill="1" applyBorder="1" applyAlignment="1">
      <alignment horizontal="center" vertical="center" wrapText="1"/>
    </xf>
    <xf numFmtId="164" fontId="20" fillId="3" borderId="4" xfId="0" applyNumberFormat="1" applyFont="1" applyFill="1" applyBorder="1" applyAlignment="1">
      <alignment vertical="top" wrapText="1"/>
    </xf>
    <xf numFmtId="0" fontId="7" fillId="3" borderId="4" xfId="6" applyNumberFormat="1" applyFont="1" applyFill="1" applyBorder="1" applyAlignment="1">
      <alignment horizontal="center" vertical="center" wrapText="1"/>
    </xf>
    <xf numFmtId="0" fontId="41" fillId="0" borderId="4" xfId="0" applyFont="1" applyBorder="1" applyAlignment="1"/>
    <xf numFmtId="0" fontId="7" fillId="3" borderId="8" xfId="0" applyFont="1" applyFill="1" applyBorder="1" applyAlignment="1">
      <alignment vertical="center" wrapText="1"/>
    </xf>
    <xf numFmtId="0" fontId="7" fillId="3" borderId="11" xfId="0" applyFont="1" applyFill="1" applyBorder="1" applyAlignment="1">
      <alignment vertical="center" wrapText="1"/>
    </xf>
    <xf numFmtId="0" fontId="20" fillId="3" borderId="4" xfId="6" applyNumberFormat="1" applyFont="1" applyFill="1" applyBorder="1" applyAlignment="1">
      <alignment vertical="top" wrapText="1"/>
    </xf>
    <xf numFmtId="9" fontId="6" fillId="3" borderId="4" xfId="12" applyFont="1" applyFill="1" applyBorder="1" applyAlignment="1">
      <alignment horizontal="center" vertical="center" wrapText="1"/>
    </xf>
    <xf numFmtId="0" fontId="6" fillId="3" borderId="4" xfId="6" applyNumberFormat="1" applyFont="1" applyFill="1" applyBorder="1" applyAlignment="1">
      <alignment vertical="top" wrapText="1"/>
    </xf>
    <xf numFmtId="0" fontId="6" fillId="3" borderId="4" xfId="0" applyFont="1" applyFill="1" applyBorder="1" applyAlignment="1">
      <alignment vertical="center" wrapText="1"/>
    </xf>
    <xf numFmtId="0" fontId="7" fillId="3" borderId="4" xfId="0" applyFont="1" applyFill="1" applyBorder="1" applyAlignment="1">
      <alignment vertical="center"/>
    </xf>
    <xf numFmtId="0" fontId="6" fillId="3" borderId="4" xfId="6" applyNumberFormat="1" applyFont="1" applyFill="1" applyBorder="1" applyAlignment="1">
      <alignment horizontal="center" vertical="top" wrapText="1"/>
    </xf>
    <xf numFmtId="9" fontId="6" fillId="3" borderId="8" xfId="7" applyFont="1" applyFill="1" applyBorder="1" applyAlignment="1">
      <alignment horizontal="center" vertical="center" wrapText="1"/>
    </xf>
    <xf numFmtId="9" fontId="6" fillId="3" borderId="11" xfId="7" applyFont="1" applyFill="1" applyBorder="1" applyAlignment="1">
      <alignment horizontal="center" vertical="center" wrapText="1"/>
    </xf>
    <xf numFmtId="9" fontId="6" fillId="3" borderId="4" xfId="7" applyFont="1" applyFill="1" applyBorder="1" applyAlignment="1">
      <alignment horizontal="center" vertical="center" wrapText="1"/>
    </xf>
    <xf numFmtId="0" fontId="15" fillId="4" borderId="4" xfId="6" applyNumberFormat="1" applyFont="1" applyFill="1" applyBorder="1" applyAlignment="1">
      <alignment horizontal="center" vertical="center" wrapText="1"/>
    </xf>
    <xf numFmtId="6" fontId="6" fillId="3" borderId="8" xfId="6" applyNumberFormat="1" applyFont="1" applyFill="1" applyBorder="1" applyAlignment="1">
      <alignment horizontal="center" vertical="center" wrapText="1"/>
    </xf>
    <xf numFmtId="6" fontId="6" fillId="3" borderId="11" xfId="6"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15" fillId="4" borderId="4" xfId="0" applyFont="1" applyFill="1" applyBorder="1" applyAlignment="1">
      <alignment horizontal="center" vertical="center" wrapText="1"/>
    </xf>
    <xf numFmtId="0" fontId="15" fillId="4" borderId="4" xfId="0" applyFont="1" applyFill="1" applyBorder="1" applyAlignment="1">
      <alignment vertical="center"/>
    </xf>
    <xf numFmtId="0" fontId="43" fillId="4" borderId="4" xfId="0" applyFont="1" applyFill="1" applyBorder="1" applyAlignment="1">
      <alignment vertical="center" wrapText="1"/>
    </xf>
    <xf numFmtId="0" fontId="15" fillId="4" borderId="8" xfId="6" applyNumberFormat="1" applyFont="1" applyFill="1" applyBorder="1" applyAlignment="1">
      <alignment horizontal="center" vertical="center" wrapText="1"/>
    </xf>
    <xf numFmtId="0" fontId="47" fillId="0" borderId="20" xfId="0" applyFont="1" applyBorder="1" applyAlignment="1">
      <alignment horizontal="center" vertical="center" wrapText="1"/>
    </xf>
    <xf numFmtId="0" fontId="47" fillId="0" borderId="11" xfId="0" applyFont="1" applyBorder="1" applyAlignment="1">
      <alignment horizontal="center" vertical="center" wrapText="1"/>
    </xf>
    <xf numFmtId="0" fontId="15" fillId="4" borderId="4" xfId="8" applyFont="1" applyFill="1" applyBorder="1" applyAlignment="1">
      <alignment horizontal="center" wrapText="1"/>
    </xf>
    <xf numFmtId="0" fontId="15" fillId="4" borderId="28" xfId="8" applyFont="1" applyFill="1" applyBorder="1" applyAlignment="1">
      <alignment horizontal="center" wrapText="1"/>
    </xf>
    <xf numFmtId="0" fontId="23" fillId="0" borderId="4" xfId="0" applyFont="1" applyBorder="1" applyAlignment="1">
      <alignment horizontal="center" vertical="center" textRotation="90" wrapText="1"/>
    </xf>
    <xf numFmtId="6" fontId="6" fillId="3" borderId="20" xfId="0" applyNumberFormat="1" applyFont="1" applyFill="1" applyBorder="1" applyAlignment="1">
      <alignment horizontal="center" vertical="center" wrapText="1"/>
    </xf>
    <xf numFmtId="6" fontId="6" fillId="3" borderId="8" xfId="0" applyNumberFormat="1" applyFont="1" applyFill="1" applyBorder="1" applyAlignment="1">
      <alignment horizontal="center" vertical="center"/>
    </xf>
    <xf numFmtId="6" fontId="6" fillId="3" borderId="11" xfId="0" applyNumberFormat="1" applyFont="1" applyFill="1" applyBorder="1" applyAlignment="1">
      <alignment horizontal="center" vertical="center"/>
    </xf>
    <xf numFmtId="164" fontId="6" fillId="3" borderId="20" xfId="6" applyNumberFormat="1" applyFont="1" applyFill="1" applyBorder="1" applyAlignment="1">
      <alignment vertical="center" wrapText="1"/>
    </xf>
    <xf numFmtId="0" fontId="17" fillId="3" borderId="4" xfId="0" applyFont="1" applyFill="1" applyBorder="1" applyAlignment="1">
      <alignment vertical="top" textRotation="90"/>
    </xf>
    <xf numFmtId="0" fontId="23" fillId="3" borderId="4" xfId="0" applyFont="1" applyFill="1" applyBorder="1" applyAlignment="1">
      <alignment vertical="center"/>
    </xf>
    <xf numFmtId="17" fontId="7" fillId="3" borderId="4" xfId="0" applyNumberFormat="1" applyFont="1" applyFill="1" applyBorder="1" applyAlignment="1">
      <alignment horizontal="center" vertical="center" wrapText="1"/>
    </xf>
    <xf numFmtId="170" fontId="42" fillId="3" borderId="4" xfId="0" applyNumberFormat="1" applyFont="1" applyFill="1" applyBorder="1" applyAlignment="1">
      <alignment horizontal="center" vertical="center" wrapText="1"/>
    </xf>
    <xf numFmtId="6" fontId="13" fillId="3" borderId="8" xfId="0" applyNumberFormat="1" applyFont="1" applyFill="1" applyBorder="1" applyAlignment="1">
      <alignment horizontal="center" vertical="center" wrapText="1"/>
    </xf>
    <xf numFmtId="6" fontId="13" fillId="3" borderId="11"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center" wrapText="1"/>
    </xf>
    <xf numFmtId="3" fontId="6" fillId="3" borderId="11" xfId="0" applyNumberFormat="1" applyFont="1" applyFill="1" applyBorder="1" applyAlignment="1">
      <alignment horizontal="center" vertical="center" wrapText="1"/>
    </xf>
    <xf numFmtId="6" fontId="7" fillId="3" borderId="8" xfId="0" applyNumberFormat="1" applyFont="1" applyFill="1" applyBorder="1" applyAlignment="1">
      <alignment horizontal="center" vertical="center"/>
    </xf>
    <xf numFmtId="6" fontId="7" fillId="3" borderId="11" xfId="0" applyNumberFormat="1" applyFont="1" applyFill="1" applyBorder="1" applyAlignment="1">
      <alignment horizontal="center" vertical="center"/>
    </xf>
    <xf numFmtId="0" fontId="6" fillId="3" borderId="20" xfId="6" applyNumberFormat="1" applyFont="1" applyFill="1" applyBorder="1" applyAlignment="1">
      <alignment horizontal="center" vertical="center" wrapText="1"/>
    </xf>
    <xf numFmtId="0" fontId="6" fillId="3" borderId="8" xfId="8" applyFont="1" applyFill="1" applyBorder="1" applyAlignment="1">
      <alignment horizontal="left" vertical="center" wrapText="1"/>
    </xf>
    <xf numFmtId="0" fontId="6" fillId="3" borderId="11" xfId="8" applyFont="1" applyFill="1" applyBorder="1" applyAlignment="1">
      <alignment horizontal="left" vertical="center" wrapText="1"/>
    </xf>
    <xf numFmtId="0" fontId="6" fillId="3" borderId="8" xfId="8" applyFont="1" applyFill="1" applyBorder="1" applyAlignment="1">
      <alignment vertical="center" wrapText="1"/>
    </xf>
    <xf numFmtId="0" fontId="6" fillId="3" borderId="11" xfId="8" applyFont="1" applyFill="1" applyBorder="1" applyAlignment="1">
      <alignment vertical="center" wrapText="1"/>
    </xf>
    <xf numFmtId="164" fontId="6" fillId="3" borderId="8" xfId="0" applyNumberFormat="1" applyFont="1" applyFill="1" applyBorder="1" applyAlignment="1">
      <alignment horizontal="left" vertical="center" wrapText="1"/>
    </xf>
    <xf numFmtId="0" fontId="0" fillId="0" borderId="11" xfId="0" applyBorder="1" applyAlignment="1">
      <alignment horizontal="left" vertical="center" wrapText="1"/>
    </xf>
    <xf numFmtId="0" fontId="7" fillId="3" borderId="4" xfId="0" applyFont="1" applyFill="1" applyBorder="1" applyAlignment="1">
      <alignment horizontal="left" vertical="top" wrapText="1"/>
    </xf>
    <xf numFmtId="0" fontId="6" fillId="3" borderId="4"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164" fontId="6" fillId="3" borderId="4" xfId="0" applyNumberFormat="1" applyFont="1" applyFill="1" applyBorder="1" applyAlignment="1">
      <alignment horizontal="left" vertical="center" wrapText="1"/>
    </xf>
    <xf numFmtId="0" fontId="42" fillId="3" borderId="4" xfId="0" applyNumberFormat="1" applyFont="1" applyFill="1" applyBorder="1" applyAlignment="1">
      <alignment horizontal="center" vertical="center" wrapText="1"/>
    </xf>
    <xf numFmtId="170" fontId="7" fillId="3" borderId="8" xfId="0" applyNumberFormat="1" applyFont="1" applyFill="1" applyBorder="1" applyAlignment="1">
      <alignment horizontal="center" vertical="center" wrapText="1"/>
    </xf>
    <xf numFmtId="170" fontId="7" fillId="3" borderId="11" xfId="0" applyNumberFormat="1" applyFont="1" applyFill="1" applyBorder="1" applyAlignment="1">
      <alignment horizontal="center" vertical="center" wrapText="1"/>
    </xf>
    <xf numFmtId="170" fontId="13" fillId="3" borderId="20" xfId="0" applyNumberFormat="1" applyFont="1" applyFill="1" applyBorder="1" applyAlignment="1">
      <alignment horizontal="center" vertical="center" wrapText="1"/>
    </xf>
    <xf numFmtId="164" fontId="42" fillId="3" borderId="4" xfId="6" applyNumberFormat="1" applyFont="1" applyFill="1" applyBorder="1" applyAlignment="1">
      <alignment horizontal="center" vertical="center" wrapText="1"/>
    </xf>
    <xf numFmtId="164" fontId="42" fillId="3" borderId="11" xfId="6" applyNumberFormat="1" applyFont="1" applyFill="1" applyBorder="1" applyAlignment="1">
      <alignment horizontal="center" vertical="center" wrapText="1"/>
    </xf>
    <xf numFmtId="164" fontId="6" fillId="3" borderId="20" xfId="6" applyNumberFormat="1" applyFont="1" applyFill="1" applyBorder="1" applyAlignment="1">
      <alignment horizontal="center" vertical="center" wrapText="1"/>
    </xf>
    <xf numFmtId="6" fontId="6" fillId="3" borderId="4" xfId="0" applyNumberFormat="1" applyFont="1" applyFill="1" applyBorder="1" applyAlignment="1">
      <alignment vertical="center"/>
    </xf>
    <xf numFmtId="6" fontId="13" fillId="3" borderId="20" xfId="0" applyNumberFormat="1" applyFont="1" applyFill="1" applyBorder="1" applyAlignment="1">
      <alignment horizontal="center" vertical="center" wrapText="1"/>
    </xf>
    <xf numFmtId="164" fontId="46" fillId="3" borderId="11" xfId="6"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3" borderId="8" xfId="8" applyFont="1" applyFill="1" applyBorder="1" applyAlignment="1">
      <alignment horizontal="center" vertical="center" wrapText="1"/>
    </xf>
    <xf numFmtId="0" fontId="6" fillId="3" borderId="11" xfId="8" applyFont="1" applyFill="1" applyBorder="1" applyAlignment="1">
      <alignment horizontal="center" vertical="center" wrapText="1"/>
    </xf>
    <xf numFmtId="0" fontId="0" fillId="0" borderId="11" xfId="0" applyBorder="1" applyAlignment="1">
      <alignment vertical="center" wrapText="1"/>
    </xf>
    <xf numFmtId="0" fontId="20" fillId="3" borderId="8" xfId="0" applyFont="1" applyFill="1" applyBorder="1" applyAlignment="1">
      <alignment vertical="center" wrapText="1"/>
    </xf>
    <xf numFmtId="0" fontId="20" fillId="3" borderId="11" xfId="0" applyFont="1" applyFill="1" applyBorder="1" applyAlignment="1">
      <alignment vertical="center" wrapText="1"/>
    </xf>
    <xf numFmtId="164" fontId="13" fillId="3" borderId="8" xfId="0" applyNumberFormat="1" applyFont="1" applyFill="1" applyBorder="1" applyAlignment="1">
      <alignment horizontal="center" vertical="center" wrapText="1"/>
    </xf>
    <xf numFmtId="164" fontId="13" fillId="3" borderId="11" xfId="0" applyNumberFormat="1" applyFont="1" applyFill="1" applyBorder="1" applyAlignment="1">
      <alignment horizontal="center" vertical="center" wrapText="1"/>
    </xf>
    <xf numFmtId="0" fontId="13" fillId="3" borderId="8" xfId="1" applyNumberFormat="1" applyFont="1" applyFill="1" applyBorder="1" applyAlignment="1">
      <alignment horizontal="center" vertical="center" wrapText="1"/>
    </xf>
    <xf numFmtId="0" fontId="13" fillId="3" borderId="11" xfId="1" applyNumberFormat="1" applyFont="1" applyFill="1" applyBorder="1" applyAlignment="1">
      <alignment horizontal="center" vertical="center" wrapText="1"/>
    </xf>
    <xf numFmtId="0" fontId="6" fillId="3" borderId="8" xfId="0" applyFont="1" applyFill="1" applyBorder="1" applyAlignment="1">
      <alignment vertical="center" wrapText="1"/>
    </xf>
    <xf numFmtId="0" fontId="6" fillId="3" borderId="11" xfId="0" applyFont="1" applyFill="1" applyBorder="1" applyAlignment="1">
      <alignment vertical="center" wrapText="1"/>
    </xf>
  </cellXfs>
  <cellStyles count="18">
    <cellStyle name="Calc Currency (0)" xfId="9"/>
    <cellStyle name="Comma 10 2" xfId="14"/>
    <cellStyle name="Currency" xfId="1" builtinId="4"/>
    <cellStyle name="Normal" xfId="0" builtinId="0"/>
    <cellStyle name="Normal 13 2 2" xfId="10"/>
    <cellStyle name="Normal 2" xfId="11"/>
    <cellStyle name="Normal 2 2" xfId="8"/>
    <cellStyle name="Normal 25 2" xfId="3"/>
    <cellStyle name="Normal 26" xfId="4"/>
    <cellStyle name="Normal 27" xfId="6"/>
    <cellStyle name="Normal 30" xfId="17"/>
    <cellStyle name="Normal 30 2" xfId="15"/>
    <cellStyle name="Normal 31" xfId="13"/>
    <cellStyle name="Percent" xfId="12" builtinId="5"/>
    <cellStyle name="Percent 2" xfId="7"/>
    <cellStyle name="Percent 6" xfId="5"/>
    <cellStyle name="Percent 6 4" xfId="16"/>
    <cellStyle name="Percent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1127124</xdr:colOff>
      <xdr:row>0</xdr:row>
      <xdr:rowOff>9542</xdr:rowOff>
    </xdr:from>
    <xdr:to>
      <xdr:col>2</xdr:col>
      <xdr:colOff>79374</xdr:colOff>
      <xdr:row>1</xdr:row>
      <xdr:rowOff>6350</xdr:rowOff>
    </xdr:to>
    <xdr:pic>
      <xdr:nvPicPr>
        <xdr:cNvPr id="3"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124" y="200042"/>
          <a:ext cx="2174875" cy="16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1127124</xdr:colOff>
      <xdr:row>0</xdr:row>
      <xdr:rowOff>9542</xdr:rowOff>
    </xdr:from>
    <xdr:to>
      <xdr:col>2</xdr:col>
      <xdr:colOff>79374</xdr:colOff>
      <xdr:row>1</xdr:row>
      <xdr:rowOff>6350</xdr:rowOff>
    </xdr:to>
    <xdr:pic>
      <xdr:nvPicPr>
        <xdr:cNvPr id="29"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124" y="200042"/>
          <a:ext cx="2162175" cy="170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1015999</xdr:colOff>
      <xdr:row>0</xdr:row>
      <xdr:rowOff>0</xdr:rowOff>
    </xdr:from>
    <xdr:to>
      <xdr:col>20</xdr:col>
      <xdr:colOff>1508124</xdr:colOff>
      <xdr:row>0</xdr:row>
      <xdr:rowOff>1695433</xdr:rowOff>
    </xdr:to>
    <xdr:pic>
      <xdr:nvPicPr>
        <xdr:cNvPr id="31" name="Picture 1"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73749" y="0"/>
          <a:ext cx="2174875" cy="16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521494</xdr:colOff>
      <xdr:row>0</xdr:row>
      <xdr:rowOff>57167</xdr:rowOff>
    </xdr:from>
    <xdr:to>
      <xdr:col>1</xdr:col>
      <xdr:colOff>921544</xdr:colOff>
      <xdr:row>1</xdr:row>
      <xdr:rowOff>47625</xdr:rowOff>
    </xdr:to>
    <xdr:pic>
      <xdr:nvPicPr>
        <xdr:cNvPr id="3"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494" y="57167"/>
          <a:ext cx="1364456" cy="109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0</xdr:row>
      <xdr:rowOff>9542</xdr:rowOff>
    </xdr:from>
    <xdr:to>
      <xdr:col>24</xdr:col>
      <xdr:colOff>1004888</xdr:colOff>
      <xdr:row>0</xdr:row>
      <xdr:rowOff>1100138</xdr:rowOff>
    </xdr:to>
    <xdr:pic>
      <xdr:nvPicPr>
        <xdr:cNvPr id="4" name="Picture 3"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22550" y="9542"/>
          <a:ext cx="938213" cy="10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0</xdr:row>
      <xdr:rowOff>9542</xdr:rowOff>
    </xdr:from>
    <xdr:to>
      <xdr:col>24</xdr:col>
      <xdr:colOff>1004888</xdr:colOff>
      <xdr:row>0</xdr:row>
      <xdr:rowOff>938893</xdr:rowOff>
    </xdr:to>
    <xdr:pic>
      <xdr:nvPicPr>
        <xdr:cNvPr id="5" name="Picture 4" descr="C:\Users\godloz\Desktop\harry gwala - OFFICIAL LOGO II (2).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832175" y="9542"/>
          <a:ext cx="938213" cy="929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938213</xdr:colOff>
      <xdr:row>0</xdr:row>
      <xdr:rowOff>1090596</xdr:rowOff>
    </xdr:to>
    <xdr:pic>
      <xdr:nvPicPr>
        <xdr:cNvPr id="6" name="Picture 5"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38213" cy="10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51026</xdr:colOff>
      <xdr:row>0</xdr:row>
      <xdr:rowOff>0</xdr:rowOff>
    </xdr:from>
    <xdr:to>
      <xdr:col>2</xdr:col>
      <xdr:colOff>169069</xdr:colOff>
      <xdr:row>1</xdr:row>
      <xdr:rowOff>4081</xdr:rowOff>
    </xdr:to>
    <xdr:pic>
      <xdr:nvPicPr>
        <xdr:cNvPr id="7"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620" y="0"/>
          <a:ext cx="1284855" cy="107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23813</xdr:colOff>
      <xdr:row>0</xdr:row>
      <xdr:rowOff>0</xdr:rowOff>
    </xdr:from>
    <xdr:to>
      <xdr:col>20</xdr:col>
      <xdr:colOff>1225324</xdr:colOff>
      <xdr:row>1</xdr:row>
      <xdr:rowOff>4081</xdr:rowOff>
    </xdr:to>
    <xdr:pic>
      <xdr:nvPicPr>
        <xdr:cNvPr id="8"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81969" y="0"/>
          <a:ext cx="1201511" cy="1075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zibukom/AppData/Local/Microsoft/Windows/INetCache/Content.Outlook/5AKHL1LA/2015-2016%20Sdbip%20(May)%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Corp "/>
      <sheetName val="SEDP "/>
      <sheetName val="Water Services"/>
      <sheetName val="Water 3"/>
      <sheetName val="Infra "/>
      <sheetName val="MM`s Office 2"/>
      <sheetName val="ORGANISATIONAL SCORE CARD"/>
      <sheetName val="HGDA"/>
    </sheetNames>
    <sheetDataSet>
      <sheetData sheetId="0" refreshError="1"/>
      <sheetData sheetId="1" refreshError="1"/>
      <sheetData sheetId="2">
        <row r="8">
          <cell r="B8" t="str">
            <v>LOCAL ECOMIC AND SOCIAL DEVELOPMENT</v>
          </cell>
          <cell r="C8" t="str">
            <v>To increase the GDP of HGDM by 3% by 2030 so as to improve the socio-economic welbeing of it citizens</v>
          </cell>
        </row>
        <row r="46">
          <cell r="A46" t="str">
            <v>PROMOTING SOCIAL COHESION ACROSS SOCIETY</v>
          </cell>
          <cell r="B46" t="str">
            <v xml:space="preserve">LOCAL ECONOMIC AND SOCIAL DEVELOPMENT </v>
          </cell>
          <cell r="C46" t="str">
            <v>To increase the GDP of HGDM by 3% by 2030 so as to improve the socio-economic welbeing of it citizens</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6"/>
  <sheetViews>
    <sheetView view="pageBreakPreview" topLeftCell="E12" zoomScale="84" zoomScaleNormal="60" zoomScaleSheetLayoutView="84" workbookViewId="0">
      <selection activeCell="O13" sqref="O13:O14"/>
    </sheetView>
  </sheetViews>
  <sheetFormatPr defaultRowHeight="15" x14ac:dyDescent="0.25"/>
  <cols>
    <col min="1" max="1" width="24.42578125" style="146" customWidth="1"/>
    <col min="2" max="2" width="23.7109375" style="146" customWidth="1"/>
    <col min="3" max="3" width="21.5703125" style="146" customWidth="1"/>
    <col min="4" max="4" width="22.85546875" style="146" customWidth="1"/>
    <col min="5" max="5" width="22" style="146" customWidth="1"/>
    <col min="6" max="6" width="20.42578125" style="146" customWidth="1"/>
    <col min="7" max="7" width="20.5703125" style="252" customWidth="1"/>
    <col min="8" max="8" width="20.5703125" style="146" customWidth="1"/>
    <col min="9" max="9" width="17.5703125" style="146" customWidth="1"/>
    <col min="10" max="10" width="18.42578125" style="146" customWidth="1"/>
    <col min="11" max="11" width="16.7109375" style="300" customWidth="1"/>
    <col min="12" max="12" width="18.28515625" style="146" customWidth="1"/>
    <col min="13" max="13" width="16.5703125" style="146" customWidth="1"/>
    <col min="14" max="14" width="19.85546875" style="146" customWidth="1"/>
    <col min="15" max="15" width="17.5703125" style="146" customWidth="1"/>
    <col min="16" max="16" width="17.42578125" style="146" hidden="1" customWidth="1"/>
    <col min="17" max="17" width="18.85546875" style="146" hidden="1" customWidth="1"/>
    <col min="18" max="18" width="19.28515625" style="146" hidden="1" customWidth="1"/>
    <col min="19" max="19" width="19.42578125" style="146" hidden="1" customWidth="1"/>
    <col min="20" max="20" width="19.85546875" style="146" hidden="1" customWidth="1"/>
    <col min="21" max="21" width="20.42578125" style="146" hidden="1" customWidth="1"/>
    <col min="22" max="16384" width="9.140625" style="146"/>
  </cols>
  <sheetData>
    <row r="1" spans="1:35" ht="83.25" customHeight="1" x14ac:dyDescent="0.25">
      <c r="A1" s="506" t="s">
        <v>806</v>
      </c>
      <c r="B1" s="507"/>
      <c r="C1" s="507"/>
      <c r="D1" s="507"/>
      <c r="E1" s="507"/>
      <c r="F1" s="507"/>
      <c r="G1" s="507"/>
      <c r="H1" s="507"/>
      <c r="I1" s="507"/>
      <c r="J1" s="507"/>
      <c r="K1" s="507"/>
      <c r="L1" s="507"/>
      <c r="M1" s="507"/>
      <c r="N1" s="507"/>
      <c r="O1" s="507"/>
      <c r="P1" s="507"/>
      <c r="Q1" s="507"/>
      <c r="R1" s="507"/>
      <c r="S1" s="507"/>
      <c r="T1" s="507"/>
      <c r="U1" s="507"/>
    </row>
    <row r="2" spans="1:35" s="250" customFormat="1" ht="47.25" customHeight="1" x14ac:dyDescent="0.3">
      <c r="A2" s="301" t="s">
        <v>113</v>
      </c>
      <c r="B2" s="514" t="s">
        <v>112</v>
      </c>
      <c r="C2" s="516" t="s">
        <v>120</v>
      </c>
      <c r="D2" s="491" t="s">
        <v>0</v>
      </c>
      <c r="E2" s="487" t="s">
        <v>1</v>
      </c>
      <c r="F2" s="487" t="s">
        <v>2</v>
      </c>
      <c r="G2" s="487" t="s">
        <v>3</v>
      </c>
      <c r="H2" s="489" t="s">
        <v>4</v>
      </c>
      <c r="I2" s="493" t="s">
        <v>546</v>
      </c>
      <c r="J2" s="302" t="s">
        <v>5</v>
      </c>
      <c r="K2" s="297" t="s">
        <v>6</v>
      </c>
      <c r="L2" s="508"/>
      <c r="M2" s="508"/>
      <c r="N2" s="508"/>
      <c r="O2" s="508"/>
      <c r="P2" s="508"/>
      <c r="Q2" s="508"/>
      <c r="R2" s="508"/>
      <c r="S2" s="508"/>
      <c r="T2" s="508"/>
      <c r="U2" s="509" t="s">
        <v>581</v>
      </c>
    </row>
    <row r="3" spans="1:35" s="250" customFormat="1" ht="72.75" customHeight="1" thickBot="1" x14ac:dyDescent="0.35">
      <c r="A3" s="295" t="s">
        <v>126</v>
      </c>
      <c r="B3" s="515"/>
      <c r="C3" s="517"/>
      <c r="D3" s="492"/>
      <c r="E3" s="488"/>
      <c r="F3" s="488"/>
      <c r="G3" s="488"/>
      <c r="H3" s="490"/>
      <c r="I3" s="494"/>
      <c r="J3" s="292" t="s">
        <v>7</v>
      </c>
      <c r="K3" s="296" t="s">
        <v>8</v>
      </c>
      <c r="L3" s="297" t="s">
        <v>140</v>
      </c>
      <c r="M3" s="293" t="s">
        <v>591</v>
      </c>
      <c r="N3" s="346" t="s">
        <v>141</v>
      </c>
      <c r="O3" s="293" t="s">
        <v>609</v>
      </c>
      <c r="P3" s="297" t="s">
        <v>142</v>
      </c>
      <c r="Q3" s="293" t="s">
        <v>592</v>
      </c>
      <c r="R3" s="293" t="s">
        <v>609</v>
      </c>
      <c r="S3" s="297" t="s">
        <v>143</v>
      </c>
      <c r="T3" s="298" t="s">
        <v>589</v>
      </c>
      <c r="U3" s="510"/>
      <c r="V3" s="299"/>
      <c r="W3" s="299"/>
      <c r="X3" s="299"/>
      <c r="Y3" s="299"/>
      <c r="Z3" s="299"/>
    </row>
    <row r="4" spans="1:35" s="250" customFormat="1" ht="102" customHeight="1" x14ac:dyDescent="0.3">
      <c r="A4" s="503" t="s">
        <v>804</v>
      </c>
      <c r="B4" s="504"/>
      <c r="C4" s="504"/>
      <c r="D4" s="504"/>
      <c r="E4" s="504"/>
      <c r="F4" s="504"/>
      <c r="G4" s="504"/>
      <c r="H4" s="504"/>
      <c r="I4" s="505"/>
      <c r="J4" s="303"/>
      <c r="K4" s="296"/>
      <c r="L4" s="297"/>
      <c r="M4" s="304"/>
      <c r="N4" s="346"/>
      <c r="O4" s="304"/>
      <c r="P4" s="297"/>
      <c r="Q4" s="304"/>
      <c r="R4" s="304"/>
      <c r="S4" s="297"/>
      <c r="T4" s="298"/>
      <c r="U4" s="305"/>
      <c r="V4" s="299"/>
      <c r="W4" s="299"/>
      <c r="X4" s="299"/>
      <c r="Y4" s="299"/>
      <c r="Z4" s="299"/>
    </row>
    <row r="5" spans="1:35" s="291" customFormat="1" ht="111.75" customHeight="1" x14ac:dyDescent="0.2">
      <c r="A5" s="464" t="s">
        <v>133</v>
      </c>
      <c r="B5" s="484" t="s">
        <v>134</v>
      </c>
      <c r="C5" s="477" t="s">
        <v>135</v>
      </c>
      <c r="D5" s="462" t="s">
        <v>165</v>
      </c>
      <c r="E5" s="473" t="s">
        <v>761</v>
      </c>
      <c r="F5" s="473" t="s">
        <v>167</v>
      </c>
      <c r="G5" s="473" t="s">
        <v>166</v>
      </c>
      <c r="H5" s="467">
        <v>1000000</v>
      </c>
      <c r="J5" s="315" t="s">
        <v>799</v>
      </c>
      <c r="K5" s="316">
        <v>0.8</v>
      </c>
      <c r="L5" s="317">
        <v>0.75</v>
      </c>
      <c r="M5" s="288" t="s">
        <v>833</v>
      </c>
      <c r="N5" s="345" t="s">
        <v>764</v>
      </c>
      <c r="O5" s="318" t="s">
        <v>807</v>
      </c>
      <c r="P5" s="317">
        <v>0.8</v>
      </c>
      <c r="Q5" s="288" t="s">
        <v>765</v>
      </c>
      <c r="R5" s="318"/>
      <c r="S5" s="319" t="s">
        <v>764</v>
      </c>
      <c r="T5" s="320" t="s">
        <v>798</v>
      </c>
      <c r="U5" s="321"/>
      <c r="W5" s="322"/>
      <c r="X5" s="322"/>
      <c r="Y5" s="322"/>
    </row>
    <row r="6" spans="1:35" s="291" customFormat="1" ht="135.75" customHeight="1" x14ac:dyDescent="0.2">
      <c r="A6" s="465"/>
      <c r="B6" s="485"/>
      <c r="C6" s="478"/>
      <c r="D6" s="475"/>
      <c r="E6" s="481"/>
      <c r="F6" s="481"/>
      <c r="G6" s="474"/>
      <c r="H6" s="476"/>
      <c r="I6" s="321"/>
      <c r="J6" s="323" t="s">
        <v>766</v>
      </c>
      <c r="K6" s="316" t="s">
        <v>127</v>
      </c>
      <c r="L6" s="268" t="s">
        <v>147</v>
      </c>
      <c r="M6" s="267" t="s">
        <v>834</v>
      </c>
      <c r="N6" s="324" t="s">
        <v>148</v>
      </c>
      <c r="O6" s="278" t="s">
        <v>800</v>
      </c>
      <c r="P6" s="268" t="s">
        <v>147</v>
      </c>
      <c r="Q6" s="267" t="s">
        <v>762</v>
      </c>
      <c r="R6" s="266" t="s">
        <v>763</v>
      </c>
      <c r="S6" s="324" t="s">
        <v>148</v>
      </c>
      <c r="T6" s="325" t="s">
        <v>582</v>
      </c>
      <c r="U6" s="321"/>
    </row>
    <row r="7" spans="1:35" s="291" customFormat="1" ht="86.25" customHeight="1" x14ac:dyDescent="0.2">
      <c r="A7" s="465"/>
      <c r="B7" s="485"/>
      <c r="C7" s="478"/>
      <c r="D7" s="264" t="s">
        <v>9</v>
      </c>
      <c r="E7" s="473" t="s">
        <v>767</v>
      </c>
      <c r="F7" s="473" t="s">
        <v>10</v>
      </c>
      <c r="G7" s="270" t="s">
        <v>11</v>
      </c>
      <c r="H7" s="273" t="s">
        <v>132</v>
      </c>
      <c r="I7" s="467">
        <v>150000</v>
      </c>
      <c r="J7" s="501" t="s">
        <v>768</v>
      </c>
      <c r="K7" s="482" t="s">
        <v>12</v>
      </c>
      <c r="L7" s="499" t="s">
        <v>769</v>
      </c>
      <c r="M7" s="471" t="s">
        <v>835</v>
      </c>
      <c r="N7" s="499" t="s">
        <v>770</v>
      </c>
      <c r="O7" s="326" t="s">
        <v>807</v>
      </c>
      <c r="P7" s="499" t="s">
        <v>771</v>
      </c>
      <c r="Q7" s="469" t="s">
        <v>762</v>
      </c>
      <c r="R7" s="462" t="s">
        <v>763</v>
      </c>
      <c r="S7" s="499" t="s">
        <v>770</v>
      </c>
      <c r="T7" s="512" t="s">
        <v>772</v>
      </c>
      <c r="U7" s="495"/>
    </row>
    <row r="8" spans="1:35" s="291" customFormat="1" ht="41.25" hidden="1" customHeight="1" x14ac:dyDescent="0.2">
      <c r="A8" s="465"/>
      <c r="B8" s="485"/>
      <c r="C8" s="478"/>
      <c r="D8" s="265"/>
      <c r="E8" s="481"/>
      <c r="F8" s="474"/>
      <c r="G8" s="271"/>
      <c r="H8" s="274"/>
      <c r="I8" s="468"/>
      <c r="J8" s="502"/>
      <c r="K8" s="483"/>
      <c r="L8" s="500"/>
      <c r="M8" s="472"/>
      <c r="N8" s="500"/>
      <c r="O8" s="327"/>
      <c r="P8" s="500"/>
      <c r="Q8" s="511"/>
      <c r="R8" s="463"/>
      <c r="S8" s="500"/>
      <c r="T8" s="513"/>
      <c r="U8" s="496"/>
    </row>
    <row r="9" spans="1:35" s="291" customFormat="1" ht="109.5" customHeight="1" x14ac:dyDescent="0.2">
      <c r="A9" s="465"/>
      <c r="B9" s="485"/>
      <c r="C9" s="478"/>
      <c r="D9" s="265"/>
      <c r="E9" s="271"/>
      <c r="F9" s="276" t="s">
        <v>773</v>
      </c>
      <c r="G9" s="276" t="s">
        <v>130</v>
      </c>
      <c r="H9" s="248" t="s">
        <v>171</v>
      </c>
      <c r="I9" s="248">
        <v>3245161</v>
      </c>
      <c r="J9" s="328" t="s">
        <v>801</v>
      </c>
      <c r="K9" s="282">
        <v>1</v>
      </c>
      <c r="L9" s="329" t="s">
        <v>15</v>
      </c>
      <c r="M9" s="329" t="s">
        <v>15</v>
      </c>
      <c r="N9" s="329" t="s">
        <v>15</v>
      </c>
      <c r="O9" s="329" t="s">
        <v>15</v>
      </c>
      <c r="P9" s="329" t="s">
        <v>15</v>
      </c>
      <c r="Q9" s="272" t="s">
        <v>15</v>
      </c>
      <c r="R9" s="272" t="s">
        <v>15</v>
      </c>
      <c r="S9" s="329" t="s">
        <v>15</v>
      </c>
      <c r="T9" s="330" t="s">
        <v>774</v>
      </c>
      <c r="U9" s="321"/>
    </row>
    <row r="10" spans="1:35" s="291" customFormat="1" ht="87.75" customHeight="1" x14ac:dyDescent="0.2">
      <c r="A10" s="465"/>
      <c r="B10" s="485"/>
      <c r="C10" s="478"/>
      <c r="D10" s="266"/>
      <c r="E10" s="270" t="s">
        <v>775</v>
      </c>
      <c r="F10" s="270" t="s">
        <v>776</v>
      </c>
      <c r="G10" s="270" t="s">
        <v>14</v>
      </c>
      <c r="H10" s="273" t="s">
        <v>110</v>
      </c>
      <c r="I10" s="248"/>
      <c r="J10" s="270" t="s">
        <v>777</v>
      </c>
      <c r="K10" s="280" t="s">
        <v>127</v>
      </c>
      <c r="L10" s="270" t="s">
        <v>778</v>
      </c>
      <c r="M10" s="267" t="s">
        <v>836</v>
      </c>
      <c r="N10" s="344" t="s">
        <v>779</v>
      </c>
      <c r="O10" s="347" t="s">
        <v>763</v>
      </c>
      <c r="P10" s="272" t="s">
        <v>15</v>
      </c>
      <c r="Q10" s="272" t="s">
        <v>15</v>
      </c>
      <c r="R10" s="272" t="s">
        <v>15</v>
      </c>
      <c r="S10" s="272" t="s">
        <v>15</v>
      </c>
      <c r="T10" s="269" t="s">
        <v>780</v>
      </c>
      <c r="U10" s="321"/>
    </row>
    <row r="11" spans="1:35" s="321" customFormat="1" ht="97.5" customHeight="1" x14ac:dyDescent="0.2">
      <c r="A11" s="465"/>
      <c r="B11" s="485"/>
      <c r="C11" s="331"/>
      <c r="D11" s="286"/>
      <c r="E11" s="276" t="s">
        <v>781</v>
      </c>
      <c r="F11" s="276" t="s">
        <v>782</v>
      </c>
      <c r="G11" s="276" t="s">
        <v>131</v>
      </c>
      <c r="H11" s="248">
        <v>300000</v>
      </c>
      <c r="I11" s="248">
        <v>195000</v>
      </c>
      <c r="J11" s="332" t="s">
        <v>783</v>
      </c>
      <c r="K11" s="333">
        <v>41790</v>
      </c>
      <c r="L11" s="334" t="s">
        <v>784</v>
      </c>
      <c r="M11" s="267" t="s">
        <v>836</v>
      </c>
      <c r="N11" s="334" t="s">
        <v>785</v>
      </c>
      <c r="O11" s="347" t="s">
        <v>763</v>
      </c>
      <c r="P11" s="334" t="s">
        <v>786</v>
      </c>
      <c r="Q11" s="267" t="s">
        <v>762</v>
      </c>
      <c r="R11" s="286" t="s">
        <v>763</v>
      </c>
      <c r="S11" s="334" t="s">
        <v>146</v>
      </c>
      <c r="T11" s="335" t="s">
        <v>607</v>
      </c>
      <c r="V11" s="336"/>
      <c r="W11" s="337"/>
      <c r="X11" s="337"/>
      <c r="Y11" s="322"/>
      <c r="Z11" s="322"/>
      <c r="AA11" s="322"/>
      <c r="AB11" s="322"/>
      <c r="AC11" s="322"/>
      <c r="AD11" s="322"/>
      <c r="AE11" s="322"/>
      <c r="AF11" s="322"/>
      <c r="AG11" s="322"/>
      <c r="AH11" s="322"/>
      <c r="AI11" s="322"/>
    </row>
    <row r="12" spans="1:35" s="322" customFormat="1" ht="105" customHeight="1" x14ac:dyDescent="0.2">
      <c r="A12" s="465"/>
      <c r="B12" s="485"/>
      <c r="C12" s="331"/>
      <c r="D12" s="265"/>
      <c r="E12" s="270" t="s">
        <v>787</v>
      </c>
      <c r="F12" s="270" t="s">
        <v>168</v>
      </c>
      <c r="G12" s="338" t="s">
        <v>788</v>
      </c>
      <c r="H12" s="248">
        <v>350000</v>
      </c>
      <c r="I12" s="248">
        <v>250000</v>
      </c>
      <c r="J12" s="339" t="s">
        <v>802</v>
      </c>
      <c r="K12" s="333" t="s">
        <v>127</v>
      </c>
      <c r="L12" s="338" t="s">
        <v>789</v>
      </c>
      <c r="M12" s="267" t="s">
        <v>836</v>
      </c>
      <c r="N12" s="339" t="s">
        <v>790</v>
      </c>
      <c r="O12" s="347" t="s">
        <v>763</v>
      </c>
      <c r="P12" s="338" t="s">
        <v>789</v>
      </c>
      <c r="Q12" s="267" t="s">
        <v>762</v>
      </c>
      <c r="R12" s="266" t="s">
        <v>763</v>
      </c>
      <c r="S12" s="339" t="s">
        <v>790</v>
      </c>
      <c r="T12" s="339" t="s">
        <v>803</v>
      </c>
      <c r="U12" s="321"/>
    </row>
    <row r="13" spans="1:35" s="291" customFormat="1" ht="43.5" customHeight="1" x14ac:dyDescent="0.2">
      <c r="A13" s="465"/>
      <c r="B13" s="485"/>
      <c r="C13" s="331"/>
      <c r="D13" s="260"/>
      <c r="E13" s="473" t="s">
        <v>791</v>
      </c>
      <c r="F13" s="462" t="s">
        <v>792</v>
      </c>
      <c r="G13" s="473" t="s">
        <v>169</v>
      </c>
      <c r="H13" s="467" t="s">
        <v>172</v>
      </c>
      <c r="I13" s="467">
        <v>313181</v>
      </c>
      <c r="J13" s="479" t="s">
        <v>793</v>
      </c>
      <c r="K13" s="340">
        <v>2</v>
      </c>
      <c r="L13" s="479" t="s">
        <v>794</v>
      </c>
      <c r="M13" s="469" t="s">
        <v>837</v>
      </c>
      <c r="N13" s="462" t="s">
        <v>795</v>
      </c>
      <c r="O13" s="497" t="s">
        <v>763</v>
      </c>
      <c r="P13" s="479" t="s">
        <v>794</v>
      </c>
      <c r="Q13" s="469" t="s">
        <v>796</v>
      </c>
      <c r="R13" s="473" t="s">
        <v>763</v>
      </c>
      <c r="S13" s="462" t="s">
        <v>795</v>
      </c>
      <c r="T13" s="479" t="s">
        <v>608</v>
      </c>
      <c r="U13" s="495"/>
    </row>
    <row r="14" spans="1:35" s="291" customFormat="1" ht="142.5" customHeight="1" x14ac:dyDescent="0.2">
      <c r="A14" s="466"/>
      <c r="B14" s="486"/>
      <c r="C14" s="341"/>
      <c r="D14" s="261"/>
      <c r="E14" s="474"/>
      <c r="F14" s="463"/>
      <c r="G14" s="474"/>
      <c r="H14" s="468"/>
      <c r="I14" s="468"/>
      <c r="J14" s="480"/>
      <c r="K14" s="342">
        <v>1300000</v>
      </c>
      <c r="L14" s="480"/>
      <c r="M14" s="470"/>
      <c r="N14" s="463"/>
      <c r="O14" s="498"/>
      <c r="P14" s="480"/>
      <c r="Q14" s="470"/>
      <c r="R14" s="474"/>
      <c r="S14" s="463"/>
      <c r="T14" s="480"/>
      <c r="U14" s="496"/>
    </row>
    <row r="15" spans="1:35" s="291" customFormat="1" ht="12.75" x14ac:dyDescent="0.2">
      <c r="G15" s="279"/>
      <c r="K15" s="343"/>
    </row>
    <row r="16" spans="1:35" s="291" customFormat="1" ht="12.75" x14ac:dyDescent="0.2">
      <c r="G16" s="279"/>
      <c r="K16" s="343"/>
    </row>
  </sheetData>
  <mergeCells count="50">
    <mergeCell ref="U7:U8"/>
    <mergeCell ref="N7:N8"/>
    <mergeCell ref="J7:J8"/>
    <mergeCell ref="A4:I4"/>
    <mergeCell ref="A1:U1"/>
    <mergeCell ref="L2:T2"/>
    <mergeCell ref="U2:U3"/>
    <mergeCell ref="P7:P8"/>
    <mergeCell ref="Q7:Q8"/>
    <mergeCell ref="R7:R8"/>
    <mergeCell ref="S7:S8"/>
    <mergeCell ref="L7:L8"/>
    <mergeCell ref="T7:T8"/>
    <mergeCell ref="B2:B3"/>
    <mergeCell ref="C2:C3"/>
    <mergeCell ref="F5:F6"/>
    <mergeCell ref="S13:S14"/>
    <mergeCell ref="T13:T14"/>
    <mergeCell ref="U13:U14"/>
    <mergeCell ref="O13:O14"/>
    <mergeCell ref="P13:P14"/>
    <mergeCell ref="Q13:Q14"/>
    <mergeCell ref="R13:R14"/>
    <mergeCell ref="E5:E6"/>
    <mergeCell ref="K7:K8"/>
    <mergeCell ref="E7:E8"/>
    <mergeCell ref="B5:B14"/>
    <mergeCell ref="G2:G3"/>
    <mergeCell ref="H2:H3"/>
    <mergeCell ref="F2:F3"/>
    <mergeCell ref="E2:E3"/>
    <mergeCell ref="D2:D3"/>
    <mergeCell ref="I2:I3"/>
    <mergeCell ref="J13:J14"/>
    <mergeCell ref="N13:N14"/>
    <mergeCell ref="A5:A14"/>
    <mergeCell ref="I7:I8"/>
    <mergeCell ref="M13:M14"/>
    <mergeCell ref="M7:M8"/>
    <mergeCell ref="F7:F8"/>
    <mergeCell ref="D5:D6"/>
    <mergeCell ref="H5:H6"/>
    <mergeCell ref="F13:F14"/>
    <mergeCell ref="G13:G14"/>
    <mergeCell ref="G5:G6"/>
    <mergeCell ref="H13:H14"/>
    <mergeCell ref="I13:I14"/>
    <mergeCell ref="E13:E14"/>
    <mergeCell ref="C5:C10"/>
    <mergeCell ref="L13:L14"/>
  </mergeCells>
  <pageMargins left="0.7" right="0.7" top="0.75" bottom="0.75" header="0.3" footer="0.3"/>
  <pageSetup paperSize="8" scale="6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70" zoomScaleNormal="70" workbookViewId="0">
      <selection activeCell="A2" sqref="A2:R43"/>
    </sheetView>
  </sheetViews>
  <sheetFormatPr defaultRowHeight="15" x14ac:dyDescent="0.25"/>
  <cols>
    <col min="1" max="1" width="20.5703125" customWidth="1"/>
    <col min="2" max="2" width="19.7109375" customWidth="1"/>
    <col min="3" max="3" width="21" customWidth="1"/>
    <col min="4" max="4" width="16.28515625" customWidth="1"/>
    <col min="5" max="5" width="27" customWidth="1"/>
    <col min="6" max="6" width="21.42578125" customWidth="1"/>
    <col min="7" max="7" width="17.5703125" customWidth="1"/>
    <col min="8" max="8" width="19.28515625" customWidth="1"/>
    <col min="9" max="9" width="20.28515625" customWidth="1"/>
    <col min="10" max="10" width="19.42578125" customWidth="1"/>
    <col min="11" max="11" width="18" customWidth="1"/>
    <col min="12" max="12" width="16.7109375" customWidth="1"/>
    <col min="13" max="13" width="15.42578125" customWidth="1"/>
    <col min="14" max="14" width="14.140625" customWidth="1"/>
    <col min="15" max="15" width="14.42578125" customWidth="1"/>
    <col min="16" max="17" width="12.140625" customWidth="1"/>
  </cols>
  <sheetData>
    <row r="1" ht="54" customHeight="1" x14ac:dyDescent="0.25"/>
    <row r="2" ht="34.5" customHeight="1" x14ac:dyDescent="0.25"/>
    <row r="3" s="1" customFormat="1" ht="63" customHeight="1" x14ac:dyDescent="0.25"/>
    <row r="4" s="2" customFormat="1" ht="132" customHeight="1" x14ac:dyDescent="0.25"/>
    <row r="6" ht="84.75" customHeight="1" x14ac:dyDescent="0.25"/>
    <row r="7" ht="138" customHeight="1" x14ac:dyDescent="0.25"/>
    <row r="8" ht="105.75" customHeight="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7"/>
  <sheetViews>
    <sheetView view="pageBreakPreview" topLeftCell="G35" zoomScale="87" zoomScaleNormal="70" zoomScaleSheetLayoutView="87" workbookViewId="0">
      <selection activeCell="T13" sqref="T13"/>
    </sheetView>
  </sheetViews>
  <sheetFormatPr defaultRowHeight="15" x14ac:dyDescent="0.25"/>
  <cols>
    <col min="1" max="1" width="15.42578125" style="146" hidden="1" customWidth="1"/>
    <col min="2" max="2" width="15.5703125" style="146" hidden="1" customWidth="1"/>
    <col min="3" max="3" width="18.7109375" style="146" hidden="1" customWidth="1"/>
    <col min="4" max="4" width="16.5703125" style="146" customWidth="1"/>
    <col min="5" max="5" width="19.85546875" style="146" customWidth="1"/>
    <col min="6" max="6" width="20.140625" style="146" hidden="1" customWidth="1"/>
    <col min="7" max="7" width="12.5703125" style="146" customWidth="1"/>
    <col min="8" max="8" width="13" style="146" customWidth="1"/>
    <col min="9" max="9" width="13.140625" style="146" hidden="1" customWidth="1"/>
    <col min="10" max="10" width="16.42578125" style="146" hidden="1" customWidth="1"/>
    <col min="11" max="11" width="12.7109375" style="146" customWidth="1"/>
    <col min="12" max="12" width="12.85546875" style="146" customWidth="1"/>
    <col min="13" max="13" width="16.85546875" style="146" customWidth="1"/>
    <col min="14" max="14" width="17" style="146" customWidth="1"/>
    <col min="15" max="15" width="17.85546875" style="146" customWidth="1"/>
    <col min="16" max="16" width="17" style="146" customWidth="1"/>
    <col min="17" max="18" width="16.42578125" style="147" customWidth="1"/>
    <col min="19" max="19" width="17" style="147" customWidth="1"/>
    <col min="20" max="20" width="16.42578125" style="147" customWidth="1"/>
    <col min="21" max="21" width="16.42578125" style="147" hidden="1" customWidth="1"/>
    <col min="22" max="22" width="17.85546875" style="147" hidden="1" customWidth="1"/>
    <col min="23" max="23" width="17.28515625" style="147" hidden="1" customWidth="1"/>
    <col min="24" max="24" width="16.42578125" style="147" hidden="1" customWidth="1"/>
    <col min="25" max="25" width="19.5703125" style="146" hidden="1" customWidth="1"/>
    <col min="26" max="26" width="18" style="146" hidden="1" customWidth="1"/>
    <col min="27" max="16384" width="9.140625" style="146"/>
  </cols>
  <sheetData>
    <row r="1" spans="1:26" ht="87" customHeight="1" thickBot="1" x14ac:dyDescent="0.3">
      <c r="A1" s="348" t="s">
        <v>805</v>
      </c>
      <c r="B1" s="349"/>
      <c r="C1" s="349"/>
      <c r="D1" s="349"/>
      <c r="E1" s="349"/>
      <c r="F1" s="349"/>
      <c r="G1" s="349"/>
      <c r="H1" s="349"/>
      <c r="I1" s="349"/>
      <c r="J1" s="349"/>
      <c r="K1" s="349"/>
      <c r="L1" s="349"/>
      <c r="M1" s="518" t="s">
        <v>813</v>
      </c>
      <c r="N1" s="519"/>
      <c r="O1" s="519"/>
      <c r="P1" s="349"/>
      <c r="Q1" s="349"/>
      <c r="R1" s="349"/>
      <c r="S1" s="349"/>
      <c r="T1" s="349"/>
      <c r="U1" s="349"/>
      <c r="V1" s="349"/>
      <c r="W1" s="349"/>
      <c r="X1" s="349"/>
      <c r="Y1" s="349"/>
      <c r="Z1" s="349"/>
    </row>
    <row r="2" spans="1:26" s="152" customFormat="1" ht="13.5" x14ac:dyDescent="0.2">
      <c r="A2" s="149" t="s">
        <v>114</v>
      </c>
      <c r="B2" s="544" t="s">
        <v>116</v>
      </c>
      <c r="C2" s="556" t="s">
        <v>118</v>
      </c>
      <c r="D2" s="558" t="s">
        <v>44</v>
      </c>
      <c r="E2" s="307"/>
      <c r="F2" s="307"/>
      <c r="G2" s="551" t="s">
        <v>3</v>
      </c>
      <c r="H2" s="551"/>
      <c r="I2" s="549" t="s">
        <v>610</v>
      </c>
      <c r="J2" s="549" t="s">
        <v>45</v>
      </c>
      <c r="K2" s="549" t="s">
        <v>46</v>
      </c>
      <c r="L2" s="547" t="s">
        <v>149</v>
      </c>
      <c r="M2" s="150"/>
      <c r="N2" s="150"/>
      <c r="O2" s="151"/>
      <c r="P2" s="151"/>
      <c r="Q2" s="546"/>
      <c r="R2" s="546"/>
      <c r="S2" s="546"/>
      <c r="T2" s="546"/>
      <c r="U2" s="546"/>
      <c r="V2" s="546"/>
      <c r="W2" s="546"/>
      <c r="X2" s="546"/>
      <c r="Y2" s="546"/>
      <c r="Z2" s="313"/>
    </row>
    <row r="3" spans="1:26" s="152" customFormat="1" ht="103.5" customHeight="1" thickBot="1" x14ac:dyDescent="0.25">
      <c r="A3" s="153" t="s">
        <v>121</v>
      </c>
      <c r="B3" s="545"/>
      <c r="C3" s="557"/>
      <c r="D3" s="559"/>
      <c r="E3" s="308" t="s">
        <v>1</v>
      </c>
      <c r="F3" s="308" t="s">
        <v>17</v>
      </c>
      <c r="G3" s="552"/>
      <c r="H3" s="552"/>
      <c r="I3" s="550"/>
      <c r="J3" s="550"/>
      <c r="K3" s="550"/>
      <c r="L3" s="548"/>
      <c r="M3" s="154" t="s">
        <v>47</v>
      </c>
      <c r="N3" s="154" t="s">
        <v>546</v>
      </c>
      <c r="O3" s="249" t="s">
        <v>7</v>
      </c>
      <c r="P3" s="249" t="s">
        <v>89</v>
      </c>
      <c r="Q3" s="314" t="s">
        <v>140</v>
      </c>
      <c r="R3" s="314" t="s">
        <v>591</v>
      </c>
      <c r="S3" s="314" t="s">
        <v>136</v>
      </c>
      <c r="T3" s="314" t="s">
        <v>611</v>
      </c>
      <c r="U3" s="314" t="s">
        <v>142</v>
      </c>
      <c r="V3" s="314" t="s">
        <v>592</v>
      </c>
      <c r="W3" s="314" t="s">
        <v>137</v>
      </c>
      <c r="X3" s="314" t="s">
        <v>611</v>
      </c>
      <c r="Y3" s="308" t="s">
        <v>138</v>
      </c>
      <c r="Z3" s="262" t="s">
        <v>553</v>
      </c>
    </row>
    <row r="4" spans="1:26" s="152" customFormat="1" ht="103.5" customHeight="1" x14ac:dyDescent="0.2">
      <c r="A4" s="309"/>
      <c r="B4" s="263"/>
      <c r="C4" s="310"/>
      <c r="D4" s="538" t="s">
        <v>804</v>
      </c>
      <c r="E4" s="538"/>
      <c r="F4" s="538"/>
      <c r="G4" s="538"/>
      <c r="H4" s="538"/>
      <c r="I4" s="538"/>
      <c r="J4" s="538"/>
      <c r="K4" s="538"/>
      <c r="L4" s="538"/>
      <c r="M4" s="538"/>
      <c r="N4" s="538"/>
      <c r="O4" s="538"/>
      <c r="P4" s="538"/>
      <c r="Q4" s="311"/>
      <c r="R4" s="311"/>
      <c r="S4" s="311"/>
      <c r="T4" s="311"/>
      <c r="U4" s="311"/>
      <c r="V4" s="311"/>
      <c r="W4" s="311"/>
      <c r="X4" s="311"/>
      <c r="Y4" s="312"/>
      <c r="Z4" s="312"/>
    </row>
    <row r="5" spans="1:26" s="169" customFormat="1" ht="267.75" customHeight="1" x14ac:dyDescent="0.25">
      <c r="A5" s="537" t="s">
        <v>115</v>
      </c>
      <c r="B5" s="539" t="s">
        <v>117</v>
      </c>
      <c r="C5" s="539" t="s">
        <v>119</v>
      </c>
      <c r="D5" s="277" t="s">
        <v>48</v>
      </c>
      <c r="E5" s="277" t="s">
        <v>593</v>
      </c>
      <c r="F5" s="523" t="s">
        <v>594</v>
      </c>
      <c r="G5" s="553" t="s">
        <v>88</v>
      </c>
      <c r="H5" s="554"/>
      <c r="I5" s="306" t="s">
        <v>49</v>
      </c>
      <c r="J5" s="156"/>
      <c r="K5" s="157">
        <v>42125</v>
      </c>
      <c r="L5" s="275">
        <v>241</v>
      </c>
      <c r="M5" s="159">
        <v>1000000</v>
      </c>
      <c r="N5" s="160">
        <v>854570</v>
      </c>
      <c r="O5" s="161" t="s">
        <v>612</v>
      </c>
      <c r="P5" s="162" t="s">
        <v>90</v>
      </c>
      <c r="Q5" s="161" t="s">
        <v>614</v>
      </c>
      <c r="R5" s="165" t="s">
        <v>808</v>
      </c>
      <c r="S5" s="164" t="s">
        <v>615</v>
      </c>
      <c r="T5" s="287" t="s">
        <v>616</v>
      </c>
      <c r="U5" s="161" t="s">
        <v>150</v>
      </c>
      <c r="V5" s="165" t="s">
        <v>617</v>
      </c>
      <c r="W5" s="161" t="s">
        <v>618</v>
      </c>
      <c r="X5" s="166" t="s">
        <v>616</v>
      </c>
      <c r="Y5" s="167" t="s">
        <v>619</v>
      </c>
      <c r="Z5" s="168" t="s">
        <v>15</v>
      </c>
    </row>
    <row r="6" spans="1:26" s="169" customFormat="1" ht="255.75" customHeight="1" x14ac:dyDescent="0.25">
      <c r="A6" s="537"/>
      <c r="B6" s="539"/>
      <c r="C6" s="539"/>
      <c r="D6" s="170" t="s">
        <v>48</v>
      </c>
      <c r="E6" s="277" t="s">
        <v>595</v>
      </c>
      <c r="F6" s="523"/>
      <c r="G6" s="535" t="s">
        <v>52</v>
      </c>
      <c r="H6" s="555"/>
      <c r="I6" s="155" t="s">
        <v>49</v>
      </c>
      <c r="J6" s="156" t="s">
        <v>50</v>
      </c>
      <c r="K6" s="157">
        <v>42491</v>
      </c>
      <c r="L6" s="158">
        <v>3085</v>
      </c>
      <c r="M6" s="172">
        <v>4580053</v>
      </c>
      <c r="N6" s="172" t="s">
        <v>547</v>
      </c>
      <c r="O6" s="161" t="s">
        <v>620</v>
      </c>
      <c r="P6" s="173" t="s">
        <v>90</v>
      </c>
      <c r="Q6" s="164" t="s">
        <v>622</v>
      </c>
      <c r="R6" s="165" t="s">
        <v>809</v>
      </c>
      <c r="S6" s="164" t="s">
        <v>623</v>
      </c>
      <c r="T6" s="161" t="s">
        <v>624</v>
      </c>
      <c r="U6" s="161" t="s">
        <v>596</v>
      </c>
      <c r="V6" s="161" t="s">
        <v>625</v>
      </c>
      <c r="W6" s="161" t="s">
        <v>597</v>
      </c>
      <c r="X6" s="166" t="s">
        <v>616</v>
      </c>
      <c r="Y6" s="167" t="s">
        <v>596</v>
      </c>
      <c r="Z6" s="175" t="s">
        <v>596</v>
      </c>
    </row>
    <row r="7" spans="1:26" s="182" customFormat="1" ht="237.75" customHeight="1" x14ac:dyDescent="0.2">
      <c r="A7" s="537"/>
      <c r="B7" s="539"/>
      <c r="C7" s="539"/>
      <c r="D7" s="170" t="s">
        <v>48</v>
      </c>
      <c r="E7" s="277" t="s">
        <v>598</v>
      </c>
      <c r="F7" s="523"/>
      <c r="G7" s="535" t="s">
        <v>53</v>
      </c>
      <c r="H7" s="532"/>
      <c r="I7" s="155" t="s">
        <v>54</v>
      </c>
      <c r="J7" s="156" t="s">
        <v>50</v>
      </c>
      <c r="K7" s="157">
        <v>42156</v>
      </c>
      <c r="L7" s="158">
        <v>1400</v>
      </c>
      <c r="M7" s="176">
        <v>4170979</v>
      </c>
      <c r="N7" s="176">
        <v>2288612</v>
      </c>
      <c r="O7" s="164" t="s">
        <v>626</v>
      </c>
      <c r="P7" s="173" t="s">
        <v>91</v>
      </c>
      <c r="Q7" s="177" t="s">
        <v>627</v>
      </c>
      <c r="R7" s="178" t="s">
        <v>810</v>
      </c>
      <c r="S7" s="177" t="s">
        <v>628</v>
      </c>
      <c r="T7" s="350" t="s">
        <v>616</v>
      </c>
      <c r="U7" s="177" t="s">
        <v>629</v>
      </c>
      <c r="V7" s="178" t="s">
        <v>630</v>
      </c>
      <c r="W7" s="177" t="s">
        <v>628</v>
      </c>
      <c r="X7" s="179" t="s">
        <v>616</v>
      </c>
      <c r="Y7" s="180" t="s">
        <v>631</v>
      </c>
      <c r="Z7" s="181" t="s">
        <v>15</v>
      </c>
    </row>
    <row r="8" spans="1:26" s="182" customFormat="1" ht="225" customHeight="1" x14ac:dyDescent="0.2">
      <c r="A8" s="537"/>
      <c r="B8" s="539"/>
      <c r="C8" s="539"/>
      <c r="D8" s="170" t="s">
        <v>48</v>
      </c>
      <c r="E8" s="277" t="s">
        <v>632</v>
      </c>
      <c r="F8" s="523"/>
      <c r="G8" s="542" t="s">
        <v>57</v>
      </c>
      <c r="H8" s="543"/>
      <c r="I8" s="155" t="s">
        <v>58</v>
      </c>
      <c r="J8" s="156" t="s">
        <v>50</v>
      </c>
      <c r="K8" s="156" t="s">
        <v>583</v>
      </c>
      <c r="L8" s="158">
        <v>641</v>
      </c>
      <c r="M8" s="183">
        <v>3425287</v>
      </c>
      <c r="N8" s="183">
        <v>499333</v>
      </c>
      <c r="O8" s="164" t="s">
        <v>633</v>
      </c>
      <c r="P8" s="173" t="s">
        <v>93</v>
      </c>
      <c r="Q8" s="184" t="s">
        <v>15</v>
      </c>
      <c r="R8" s="184"/>
      <c r="S8" s="184" t="s">
        <v>15</v>
      </c>
      <c r="T8" s="184"/>
      <c r="U8" s="184" t="s">
        <v>15</v>
      </c>
      <c r="V8" s="184"/>
      <c r="W8" s="184" t="s">
        <v>15</v>
      </c>
      <c r="X8" s="184"/>
      <c r="Y8" s="185" t="s">
        <v>634</v>
      </c>
      <c r="Z8" s="186" t="s">
        <v>554</v>
      </c>
    </row>
    <row r="9" spans="1:26" s="182" customFormat="1" ht="225" customHeight="1" x14ac:dyDescent="0.2">
      <c r="A9" s="537"/>
      <c r="B9" s="539"/>
      <c r="C9" s="539"/>
      <c r="D9" s="170" t="s">
        <v>48</v>
      </c>
      <c r="E9" s="277" t="s">
        <v>635</v>
      </c>
      <c r="F9" s="523"/>
      <c r="G9" s="542" t="s">
        <v>59</v>
      </c>
      <c r="H9" s="543"/>
      <c r="I9" s="155" t="s">
        <v>58</v>
      </c>
      <c r="J9" s="156" t="s">
        <v>50</v>
      </c>
      <c r="K9" s="157">
        <v>42156</v>
      </c>
      <c r="L9" s="158">
        <v>5944</v>
      </c>
      <c r="M9" s="183">
        <v>16935900</v>
      </c>
      <c r="N9" s="183" t="s">
        <v>549</v>
      </c>
      <c r="O9" s="164" t="s">
        <v>636</v>
      </c>
      <c r="P9" s="173" t="s">
        <v>91</v>
      </c>
      <c r="Q9" s="184" t="s">
        <v>639</v>
      </c>
      <c r="R9" s="174" t="s">
        <v>811</v>
      </c>
      <c r="S9" s="177" t="s">
        <v>637</v>
      </c>
      <c r="T9" s="350" t="s">
        <v>616</v>
      </c>
      <c r="U9" s="184" t="s">
        <v>152</v>
      </c>
      <c r="V9" s="174" t="s">
        <v>640</v>
      </c>
      <c r="W9" s="177" t="s">
        <v>641</v>
      </c>
      <c r="X9" s="177" t="s">
        <v>616</v>
      </c>
      <c r="Y9" s="185" t="s">
        <v>642</v>
      </c>
      <c r="Z9" s="186" t="s">
        <v>15</v>
      </c>
    </row>
    <row r="10" spans="1:26" s="195" customFormat="1" ht="233.25" customHeight="1" x14ac:dyDescent="0.25">
      <c r="A10" s="537"/>
      <c r="B10" s="539"/>
      <c r="C10" s="539"/>
      <c r="D10" s="188" t="s">
        <v>48</v>
      </c>
      <c r="E10" s="277" t="s">
        <v>643</v>
      </c>
      <c r="F10" s="523"/>
      <c r="G10" s="520" t="s">
        <v>60</v>
      </c>
      <c r="H10" s="521"/>
      <c r="I10" s="189" t="s">
        <v>58</v>
      </c>
      <c r="J10" s="190"/>
      <c r="K10" s="191">
        <v>42156</v>
      </c>
      <c r="L10" s="192">
        <v>1654</v>
      </c>
      <c r="M10" s="193">
        <v>13477216</v>
      </c>
      <c r="N10" s="193" t="s">
        <v>550</v>
      </c>
      <c r="O10" s="164" t="s">
        <v>644</v>
      </c>
      <c r="P10" s="173" t="s">
        <v>645</v>
      </c>
      <c r="Q10" s="177" t="s">
        <v>153</v>
      </c>
      <c r="R10" s="187" t="s">
        <v>812</v>
      </c>
      <c r="S10" s="177" t="s">
        <v>646</v>
      </c>
      <c r="T10" s="177" t="s">
        <v>807</v>
      </c>
      <c r="U10" s="177" t="s">
        <v>154</v>
      </c>
      <c r="V10" s="178" t="s">
        <v>647</v>
      </c>
      <c r="W10" s="177" t="s">
        <v>641</v>
      </c>
      <c r="X10" s="177" t="s">
        <v>616</v>
      </c>
      <c r="Y10" s="185" t="s">
        <v>648</v>
      </c>
      <c r="Z10" s="194" t="s">
        <v>15</v>
      </c>
    </row>
    <row r="11" spans="1:26" s="204" customFormat="1" ht="261" customHeight="1" x14ac:dyDescent="0.25">
      <c r="A11" s="537"/>
      <c r="B11" s="539"/>
      <c r="C11" s="539"/>
      <c r="D11" s="196" t="s">
        <v>48</v>
      </c>
      <c r="E11" s="277" t="s">
        <v>599</v>
      </c>
      <c r="F11" s="523"/>
      <c r="G11" s="527" t="s">
        <v>63</v>
      </c>
      <c r="H11" s="528"/>
      <c r="I11" s="197" t="s">
        <v>58</v>
      </c>
      <c r="J11" s="148"/>
      <c r="K11" s="198">
        <v>42156</v>
      </c>
      <c r="L11" s="199"/>
      <c r="M11" s="200">
        <v>7593686</v>
      </c>
      <c r="N11" s="201">
        <v>5425949</v>
      </c>
      <c r="O11" s="164" t="s">
        <v>649</v>
      </c>
      <c r="P11" s="202" t="s">
        <v>95</v>
      </c>
      <c r="Q11" s="171" t="s">
        <v>650</v>
      </c>
      <c r="R11" s="203" t="s">
        <v>814</v>
      </c>
      <c r="S11" s="171" t="s">
        <v>651</v>
      </c>
      <c r="T11" s="171" t="s">
        <v>807</v>
      </c>
      <c r="U11" s="171" t="s">
        <v>652</v>
      </c>
      <c r="V11" s="171"/>
      <c r="W11" s="178" t="s">
        <v>653</v>
      </c>
      <c r="X11" s="171" t="s">
        <v>616</v>
      </c>
      <c r="Y11" s="185" t="s">
        <v>654</v>
      </c>
      <c r="Z11" s="186" t="s">
        <v>555</v>
      </c>
    </row>
    <row r="12" spans="1:26" s="182" customFormat="1" ht="213.75" customHeight="1" x14ac:dyDescent="0.2">
      <c r="A12" s="537"/>
      <c r="B12" s="539"/>
      <c r="C12" s="539"/>
      <c r="D12" s="170" t="s">
        <v>48</v>
      </c>
      <c r="E12" s="277" t="s">
        <v>600</v>
      </c>
      <c r="F12" s="523"/>
      <c r="G12" s="531" t="s">
        <v>64</v>
      </c>
      <c r="H12" s="532"/>
      <c r="I12" s="155" t="s">
        <v>58</v>
      </c>
      <c r="J12" s="205" t="s">
        <v>65</v>
      </c>
      <c r="K12" s="206">
        <v>42309</v>
      </c>
      <c r="L12" s="158">
        <v>5841</v>
      </c>
      <c r="M12" s="183">
        <v>3000000</v>
      </c>
      <c r="N12" s="183">
        <v>2465417</v>
      </c>
      <c r="O12" s="164" t="s">
        <v>655</v>
      </c>
      <c r="P12" s="207" t="s">
        <v>601</v>
      </c>
      <c r="Q12" s="171" t="s">
        <v>556</v>
      </c>
      <c r="R12" s="187" t="s">
        <v>815</v>
      </c>
      <c r="S12" s="177" t="s">
        <v>638</v>
      </c>
      <c r="T12" s="161" t="s">
        <v>807</v>
      </c>
      <c r="U12" s="171" t="s">
        <v>557</v>
      </c>
      <c r="V12" s="174" t="s">
        <v>656</v>
      </c>
      <c r="W12" s="177" t="s">
        <v>657</v>
      </c>
      <c r="X12" s="161" t="s">
        <v>616</v>
      </c>
      <c r="Y12" s="185" t="s">
        <v>658</v>
      </c>
      <c r="Z12" s="186" t="s">
        <v>557</v>
      </c>
    </row>
    <row r="13" spans="1:26" s="182" customFormat="1" ht="253.5" customHeight="1" x14ac:dyDescent="0.2">
      <c r="A13" s="537"/>
      <c r="B13" s="539"/>
      <c r="C13" s="539"/>
      <c r="D13" s="170" t="s">
        <v>48</v>
      </c>
      <c r="E13" s="277" t="s">
        <v>600</v>
      </c>
      <c r="F13" s="523"/>
      <c r="G13" s="531" t="s">
        <v>67</v>
      </c>
      <c r="H13" s="532"/>
      <c r="I13" s="208" t="s">
        <v>37</v>
      </c>
      <c r="J13" s="156" t="s">
        <v>50</v>
      </c>
      <c r="K13" s="157">
        <v>42156</v>
      </c>
      <c r="L13" s="158">
        <v>1517</v>
      </c>
      <c r="M13" s="183">
        <v>4240199</v>
      </c>
      <c r="N13" s="183">
        <v>9157635</v>
      </c>
      <c r="O13" s="164" t="s">
        <v>659</v>
      </c>
      <c r="P13" s="171" t="s">
        <v>660</v>
      </c>
      <c r="Q13" s="164" t="s">
        <v>560</v>
      </c>
      <c r="R13" s="209" t="s">
        <v>816</v>
      </c>
      <c r="S13" s="164" t="s">
        <v>637</v>
      </c>
      <c r="T13" s="289" t="s">
        <v>616</v>
      </c>
      <c r="U13" s="164" t="s">
        <v>661</v>
      </c>
      <c r="V13" s="209" t="s">
        <v>662</v>
      </c>
      <c r="W13" s="164" t="s">
        <v>663</v>
      </c>
      <c r="X13" s="171"/>
      <c r="Y13" s="203" t="s">
        <v>664</v>
      </c>
      <c r="Z13" s="210" t="s">
        <v>15</v>
      </c>
    </row>
    <row r="14" spans="1:26" s="182" customFormat="1" ht="225.75" customHeight="1" x14ac:dyDescent="0.2">
      <c r="A14" s="537"/>
      <c r="B14" s="539"/>
      <c r="C14" s="539"/>
      <c r="D14" s="170" t="s">
        <v>48</v>
      </c>
      <c r="E14" s="277" t="s">
        <v>600</v>
      </c>
      <c r="F14" s="523"/>
      <c r="G14" s="531" t="s">
        <v>68</v>
      </c>
      <c r="H14" s="532"/>
      <c r="I14" s="208" t="s">
        <v>37</v>
      </c>
      <c r="J14" s="156" t="s">
        <v>50</v>
      </c>
      <c r="K14" s="157">
        <v>42186</v>
      </c>
      <c r="L14" s="158">
        <v>3226</v>
      </c>
      <c r="M14" s="183">
        <v>8691523</v>
      </c>
      <c r="N14" s="183" t="s">
        <v>551</v>
      </c>
      <c r="O14" s="164" t="s">
        <v>665</v>
      </c>
      <c r="P14" s="202" t="s">
        <v>97</v>
      </c>
      <c r="Q14" s="171" t="s">
        <v>561</v>
      </c>
      <c r="R14" s="203" t="s">
        <v>817</v>
      </c>
      <c r="S14" s="171" t="s">
        <v>621</v>
      </c>
      <c r="T14" s="171" t="s">
        <v>807</v>
      </c>
      <c r="U14" s="171" t="s">
        <v>562</v>
      </c>
      <c r="V14" s="203" t="s">
        <v>666</v>
      </c>
      <c r="W14" s="171" t="s">
        <v>663</v>
      </c>
      <c r="X14" s="171"/>
      <c r="Y14" s="185" t="s">
        <v>667</v>
      </c>
      <c r="Z14" s="210" t="s">
        <v>562</v>
      </c>
    </row>
    <row r="15" spans="1:26" s="182" customFormat="1" ht="297.75" customHeight="1" x14ac:dyDescent="0.2">
      <c r="A15" s="537"/>
      <c r="B15" s="539"/>
      <c r="C15" s="539"/>
      <c r="D15" s="170" t="s">
        <v>48</v>
      </c>
      <c r="E15" s="277" t="s">
        <v>604</v>
      </c>
      <c r="F15" s="523"/>
      <c r="G15" s="531" t="s">
        <v>69</v>
      </c>
      <c r="H15" s="532"/>
      <c r="I15" s="208" t="s">
        <v>37</v>
      </c>
      <c r="J15" s="156" t="s">
        <v>50</v>
      </c>
      <c r="K15" s="157">
        <v>42156</v>
      </c>
      <c r="L15" s="158">
        <v>1004</v>
      </c>
      <c r="M15" s="183">
        <v>5832164</v>
      </c>
      <c r="N15" s="183">
        <v>7815472</v>
      </c>
      <c r="O15" s="164" t="s">
        <v>668</v>
      </c>
      <c r="P15" s="211">
        <v>4500000</v>
      </c>
      <c r="Q15" s="171" t="s">
        <v>563</v>
      </c>
      <c r="R15" s="212" t="s">
        <v>818</v>
      </c>
      <c r="S15" s="171" t="s">
        <v>621</v>
      </c>
      <c r="T15" s="290"/>
      <c r="U15" s="171" t="s">
        <v>564</v>
      </c>
      <c r="V15" s="171"/>
      <c r="W15" s="171" t="s">
        <v>663</v>
      </c>
      <c r="X15" s="171"/>
      <c r="Y15" s="185" t="s">
        <v>669</v>
      </c>
      <c r="Z15" s="210" t="s">
        <v>564</v>
      </c>
    </row>
    <row r="16" spans="1:26" s="204" customFormat="1" ht="258" customHeight="1" x14ac:dyDescent="0.25">
      <c r="A16" s="537"/>
      <c r="B16" s="539"/>
      <c r="C16" s="539"/>
      <c r="D16" s="196" t="s">
        <v>48</v>
      </c>
      <c r="E16" s="277" t="s">
        <v>670</v>
      </c>
      <c r="F16" s="523"/>
      <c r="G16" s="525" t="s">
        <v>70</v>
      </c>
      <c r="H16" s="526"/>
      <c r="I16" s="213" t="s">
        <v>37</v>
      </c>
      <c r="J16" s="148" t="s">
        <v>50</v>
      </c>
      <c r="K16" s="198">
        <v>42309</v>
      </c>
      <c r="L16" s="214">
        <v>1162</v>
      </c>
      <c r="M16" s="200">
        <v>1363371</v>
      </c>
      <c r="N16" s="200">
        <v>5603916</v>
      </c>
      <c r="O16" s="164" t="s">
        <v>671</v>
      </c>
      <c r="P16" s="173" t="s">
        <v>602</v>
      </c>
      <c r="Q16" s="171" t="s">
        <v>672</v>
      </c>
      <c r="R16" s="212" t="s">
        <v>819</v>
      </c>
      <c r="S16" s="171" t="s">
        <v>621</v>
      </c>
      <c r="T16" s="290"/>
      <c r="U16" s="171" t="s">
        <v>565</v>
      </c>
      <c r="V16" s="203" t="s">
        <v>673</v>
      </c>
      <c r="W16" s="171" t="s">
        <v>674</v>
      </c>
      <c r="X16" s="171" t="s">
        <v>675</v>
      </c>
      <c r="Y16" s="185" t="s">
        <v>676</v>
      </c>
      <c r="Z16" s="210" t="s">
        <v>565</v>
      </c>
    </row>
    <row r="17" spans="1:26" s="204" customFormat="1" ht="363.75" customHeight="1" x14ac:dyDescent="0.25">
      <c r="A17" s="537"/>
      <c r="B17" s="539"/>
      <c r="C17" s="539"/>
      <c r="D17" s="196" t="s">
        <v>48</v>
      </c>
      <c r="E17" s="277" t="s">
        <v>670</v>
      </c>
      <c r="F17" s="523"/>
      <c r="G17" s="525" t="s">
        <v>71</v>
      </c>
      <c r="H17" s="526"/>
      <c r="I17" s="213" t="s">
        <v>37</v>
      </c>
      <c r="J17" s="148" t="s">
        <v>50</v>
      </c>
      <c r="K17" s="198">
        <v>42309</v>
      </c>
      <c r="L17" s="214">
        <v>1060</v>
      </c>
      <c r="M17" s="200">
        <v>13399165</v>
      </c>
      <c r="N17" s="200">
        <v>4860423</v>
      </c>
      <c r="O17" s="164" t="s">
        <v>677</v>
      </c>
      <c r="P17" s="173" t="s">
        <v>98</v>
      </c>
      <c r="Q17" s="164" t="s">
        <v>603</v>
      </c>
      <c r="R17" s="215" t="s">
        <v>820</v>
      </c>
      <c r="S17" s="164" t="s">
        <v>621</v>
      </c>
      <c r="T17" s="164" t="s">
        <v>807</v>
      </c>
      <c r="U17" s="164" t="s">
        <v>678</v>
      </c>
      <c r="V17" s="209" t="s">
        <v>679</v>
      </c>
      <c r="W17" s="164" t="s">
        <v>674</v>
      </c>
      <c r="X17" s="171"/>
      <c r="Y17" s="185" t="s">
        <v>566</v>
      </c>
      <c r="Z17" s="186" t="s">
        <v>566</v>
      </c>
    </row>
    <row r="18" spans="1:26" s="182" customFormat="1" ht="304.5" customHeight="1" x14ac:dyDescent="0.2">
      <c r="A18" s="537"/>
      <c r="B18" s="539"/>
      <c r="C18" s="539"/>
      <c r="D18" s="170" t="s">
        <v>48</v>
      </c>
      <c r="E18" s="277" t="s">
        <v>604</v>
      </c>
      <c r="F18" s="523"/>
      <c r="G18" s="533" t="s">
        <v>76</v>
      </c>
      <c r="H18" s="534"/>
      <c r="I18" s="213" t="s">
        <v>31</v>
      </c>
      <c r="J18" s="148" t="s">
        <v>50</v>
      </c>
      <c r="K18" s="198">
        <v>42156</v>
      </c>
      <c r="L18" s="214">
        <v>635</v>
      </c>
      <c r="M18" s="200">
        <v>1772346</v>
      </c>
      <c r="N18" s="201">
        <v>3673947</v>
      </c>
      <c r="O18" s="164" t="s">
        <v>680</v>
      </c>
      <c r="P18" s="173" t="s">
        <v>681</v>
      </c>
      <c r="Q18" s="171" t="s">
        <v>567</v>
      </c>
      <c r="R18" s="212" t="s">
        <v>821</v>
      </c>
      <c r="S18" s="171" t="s">
        <v>682</v>
      </c>
      <c r="T18" s="290"/>
      <c r="U18" s="171" t="s">
        <v>568</v>
      </c>
      <c r="V18" s="212" t="s">
        <v>683</v>
      </c>
      <c r="W18" s="171" t="s">
        <v>684</v>
      </c>
      <c r="X18" s="171" t="s">
        <v>616</v>
      </c>
      <c r="Y18" s="185" t="s">
        <v>685</v>
      </c>
      <c r="Z18" s="186" t="s">
        <v>569</v>
      </c>
    </row>
    <row r="19" spans="1:26" s="204" customFormat="1" ht="310.5" customHeight="1" x14ac:dyDescent="0.25">
      <c r="A19" s="537"/>
      <c r="B19" s="539"/>
      <c r="C19" s="539"/>
      <c r="D19" s="196" t="s">
        <v>48</v>
      </c>
      <c r="E19" s="277" t="s">
        <v>604</v>
      </c>
      <c r="F19" s="523"/>
      <c r="G19" s="533" t="s">
        <v>686</v>
      </c>
      <c r="H19" s="534"/>
      <c r="I19" s="213" t="s">
        <v>31</v>
      </c>
      <c r="J19" s="148" t="s">
        <v>50</v>
      </c>
      <c r="K19" s="198">
        <v>42278</v>
      </c>
      <c r="L19" s="214">
        <v>2834</v>
      </c>
      <c r="M19" s="200">
        <v>20647708</v>
      </c>
      <c r="N19" s="201">
        <v>16875399</v>
      </c>
      <c r="O19" s="164" t="s">
        <v>687</v>
      </c>
      <c r="P19" s="173">
        <v>25000000</v>
      </c>
      <c r="Q19" s="171" t="s">
        <v>570</v>
      </c>
      <c r="R19" s="203" t="s">
        <v>822</v>
      </c>
      <c r="S19" s="171" t="s">
        <v>621</v>
      </c>
      <c r="T19" s="171" t="s">
        <v>807</v>
      </c>
      <c r="U19" s="171" t="s">
        <v>585</v>
      </c>
      <c r="V19" s="212" t="s">
        <v>688</v>
      </c>
      <c r="W19" s="171" t="s">
        <v>663</v>
      </c>
      <c r="X19" s="171" t="s">
        <v>616</v>
      </c>
      <c r="Y19" s="167" t="s">
        <v>689</v>
      </c>
      <c r="Z19" s="210" t="s">
        <v>585</v>
      </c>
    </row>
    <row r="20" spans="1:26" s="204" customFormat="1" ht="255.75" customHeight="1" x14ac:dyDescent="0.25">
      <c r="A20" s="537"/>
      <c r="B20" s="539"/>
      <c r="C20" s="539"/>
      <c r="D20" s="196" t="s">
        <v>48</v>
      </c>
      <c r="E20" s="277" t="s">
        <v>605</v>
      </c>
      <c r="F20" s="523"/>
      <c r="G20" s="533" t="s">
        <v>78</v>
      </c>
      <c r="H20" s="534"/>
      <c r="I20" s="213" t="s">
        <v>31</v>
      </c>
      <c r="J20" s="148" t="s">
        <v>50</v>
      </c>
      <c r="K20" s="198">
        <v>42248</v>
      </c>
      <c r="L20" s="214">
        <v>4985</v>
      </c>
      <c r="M20" s="200">
        <v>10000000</v>
      </c>
      <c r="N20" s="200">
        <v>10000000</v>
      </c>
      <c r="O20" s="164" t="s">
        <v>690</v>
      </c>
      <c r="P20" s="211">
        <v>15000000</v>
      </c>
      <c r="Q20" s="171" t="s">
        <v>691</v>
      </c>
      <c r="R20" s="203" t="s">
        <v>823</v>
      </c>
      <c r="S20" s="171" t="s">
        <v>621</v>
      </c>
      <c r="T20" s="171" t="s">
        <v>807</v>
      </c>
      <c r="U20" s="171" t="s">
        <v>692</v>
      </c>
      <c r="V20" s="212" t="s">
        <v>693</v>
      </c>
      <c r="W20" s="171" t="s">
        <v>621</v>
      </c>
      <c r="X20" s="171" t="s">
        <v>616</v>
      </c>
      <c r="Y20" s="185" t="s">
        <v>694</v>
      </c>
      <c r="Z20" s="186" t="s">
        <v>573</v>
      </c>
    </row>
    <row r="21" spans="1:26" s="182" customFormat="1" ht="207" customHeight="1" x14ac:dyDescent="0.2">
      <c r="A21" s="537"/>
      <c r="B21" s="539"/>
      <c r="C21" s="539"/>
      <c r="D21" s="170" t="s">
        <v>48</v>
      </c>
      <c r="E21" s="277" t="s">
        <v>695</v>
      </c>
      <c r="F21" s="523"/>
      <c r="G21" s="535" t="s">
        <v>80</v>
      </c>
      <c r="H21" s="532"/>
      <c r="I21" s="208" t="s">
        <v>31</v>
      </c>
      <c r="J21" s="156" t="s">
        <v>50</v>
      </c>
      <c r="K21" s="157">
        <v>42064</v>
      </c>
      <c r="L21" s="158">
        <v>62</v>
      </c>
      <c r="M21" s="183" t="s">
        <v>160</v>
      </c>
      <c r="N21" s="183" t="s">
        <v>552</v>
      </c>
      <c r="O21" s="164" t="s">
        <v>696</v>
      </c>
      <c r="P21" s="173" t="s">
        <v>102</v>
      </c>
      <c r="Q21" s="171" t="s">
        <v>697</v>
      </c>
      <c r="R21" s="212" t="s">
        <v>824</v>
      </c>
      <c r="S21" s="171" t="s">
        <v>161</v>
      </c>
      <c r="T21" s="290" t="s">
        <v>616</v>
      </c>
      <c r="U21" s="171" t="s">
        <v>15</v>
      </c>
      <c r="V21" s="171"/>
      <c r="W21" s="171" t="s">
        <v>15</v>
      </c>
      <c r="X21" s="171"/>
      <c r="Y21" s="167" t="s">
        <v>698</v>
      </c>
      <c r="Z21" s="168" t="s">
        <v>15</v>
      </c>
    </row>
    <row r="22" spans="1:26" s="204" customFormat="1" ht="170.25" customHeight="1" x14ac:dyDescent="0.25">
      <c r="A22" s="537"/>
      <c r="B22" s="539"/>
      <c r="C22" s="539"/>
      <c r="D22" s="196" t="s">
        <v>48</v>
      </c>
      <c r="E22" s="277" t="s">
        <v>699</v>
      </c>
      <c r="F22" s="523"/>
      <c r="G22" s="540" t="s">
        <v>700</v>
      </c>
      <c r="H22" s="528"/>
      <c r="I22" s="213" t="s">
        <v>31</v>
      </c>
      <c r="J22" s="216" t="s">
        <v>81</v>
      </c>
      <c r="K22" s="216">
        <v>42309</v>
      </c>
      <c r="L22" s="214">
        <v>1202</v>
      </c>
      <c r="M22" s="217">
        <v>18000000</v>
      </c>
      <c r="N22" s="218">
        <v>14435660</v>
      </c>
      <c r="O22" s="164" t="s">
        <v>701</v>
      </c>
      <c r="P22" s="211" t="s">
        <v>103</v>
      </c>
      <c r="Q22" s="171" t="s">
        <v>702</v>
      </c>
      <c r="R22" s="185" t="s">
        <v>825</v>
      </c>
      <c r="S22" s="171" t="s">
        <v>621</v>
      </c>
      <c r="T22" s="171" t="s">
        <v>807</v>
      </c>
      <c r="U22" s="171" t="s">
        <v>580</v>
      </c>
      <c r="V22" s="212" t="s">
        <v>703</v>
      </c>
      <c r="W22" s="171" t="s">
        <v>663</v>
      </c>
      <c r="X22" s="171" t="s">
        <v>616</v>
      </c>
      <c r="Y22" s="185" t="s">
        <v>704</v>
      </c>
      <c r="Z22" s="186" t="s">
        <v>704</v>
      </c>
    </row>
    <row r="23" spans="1:26" s="204" customFormat="1" ht="193.5" customHeight="1" x14ac:dyDescent="0.25">
      <c r="A23" s="537"/>
      <c r="B23" s="539"/>
      <c r="C23" s="539"/>
      <c r="D23" s="196" t="s">
        <v>48</v>
      </c>
      <c r="E23" s="277" t="s">
        <v>705</v>
      </c>
      <c r="F23" s="523"/>
      <c r="G23" s="527" t="s">
        <v>82</v>
      </c>
      <c r="H23" s="528"/>
      <c r="I23" s="213" t="s">
        <v>83</v>
      </c>
      <c r="J23" s="216"/>
      <c r="K23" s="216">
        <v>42186</v>
      </c>
      <c r="L23" s="214">
        <v>700</v>
      </c>
      <c r="M23" s="219">
        <v>8045483</v>
      </c>
      <c r="N23" s="219">
        <v>7668798</v>
      </c>
      <c r="O23" s="164" t="s">
        <v>706</v>
      </c>
      <c r="P23" s="173" t="s">
        <v>104</v>
      </c>
      <c r="Q23" s="171" t="s">
        <v>155</v>
      </c>
      <c r="R23" s="212" t="s">
        <v>826</v>
      </c>
      <c r="S23" s="171" t="s">
        <v>663</v>
      </c>
      <c r="T23" s="290" t="s">
        <v>616</v>
      </c>
      <c r="U23" s="171" t="s">
        <v>156</v>
      </c>
      <c r="V23" s="212" t="s">
        <v>707</v>
      </c>
      <c r="W23" s="171" t="s">
        <v>708</v>
      </c>
      <c r="X23" s="171" t="s">
        <v>616</v>
      </c>
      <c r="Y23" s="185" t="s">
        <v>709</v>
      </c>
      <c r="Z23" s="186" t="s">
        <v>710</v>
      </c>
    </row>
    <row r="24" spans="1:26" s="204" customFormat="1" ht="221.25" customHeight="1" x14ac:dyDescent="0.25">
      <c r="A24" s="537"/>
      <c r="B24" s="539"/>
      <c r="C24" s="539"/>
      <c r="D24" s="196" t="s">
        <v>48</v>
      </c>
      <c r="E24" s="277" t="s">
        <v>711</v>
      </c>
      <c r="F24" s="523"/>
      <c r="G24" s="527" t="s">
        <v>84</v>
      </c>
      <c r="H24" s="528"/>
      <c r="I24" s="213" t="s">
        <v>54</v>
      </c>
      <c r="J24" s="216"/>
      <c r="K24" s="216">
        <v>42156</v>
      </c>
      <c r="L24" s="214">
        <v>334</v>
      </c>
      <c r="M24" s="219" t="s">
        <v>162</v>
      </c>
      <c r="N24" s="219">
        <v>1110033</v>
      </c>
      <c r="O24" s="164" t="s">
        <v>712</v>
      </c>
      <c r="P24" s="211" t="s">
        <v>105</v>
      </c>
      <c r="Q24" s="171" t="s">
        <v>574</v>
      </c>
      <c r="R24" s="212" t="s">
        <v>827</v>
      </c>
      <c r="S24" s="171" t="s">
        <v>713</v>
      </c>
      <c r="T24" s="290" t="s">
        <v>616</v>
      </c>
      <c r="U24" s="171" t="s">
        <v>575</v>
      </c>
      <c r="V24" s="203" t="s">
        <v>714</v>
      </c>
      <c r="W24" s="171" t="s">
        <v>663</v>
      </c>
      <c r="X24" s="171" t="s">
        <v>616</v>
      </c>
      <c r="Y24" s="185" t="s">
        <v>715</v>
      </c>
      <c r="Z24" s="186" t="s">
        <v>575</v>
      </c>
    </row>
    <row r="25" spans="1:26" s="204" customFormat="1" ht="255.75" customHeight="1" x14ac:dyDescent="0.25">
      <c r="A25" s="537"/>
      <c r="B25" s="539"/>
      <c r="C25" s="539"/>
      <c r="D25" s="196" t="s">
        <v>48</v>
      </c>
      <c r="E25" s="277" t="s">
        <v>711</v>
      </c>
      <c r="F25" s="523"/>
      <c r="G25" s="527" t="s">
        <v>106</v>
      </c>
      <c r="H25" s="528"/>
      <c r="I25" s="213" t="s">
        <v>49</v>
      </c>
      <c r="J25" s="216"/>
      <c r="K25" s="216">
        <v>42156</v>
      </c>
      <c r="L25" s="214">
        <v>1874</v>
      </c>
      <c r="M25" s="219">
        <v>9000000</v>
      </c>
      <c r="N25" s="220">
        <v>8737065</v>
      </c>
      <c r="O25" s="164" t="s">
        <v>716</v>
      </c>
      <c r="P25" s="173" t="s">
        <v>107</v>
      </c>
      <c r="Q25" s="171" t="s">
        <v>717</v>
      </c>
      <c r="R25" s="212" t="s">
        <v>828</v>
      </c>
      <c r="S25" s="171" t="s">
        <v>621</v>
      </c>
      <c r="T25" s="290" t="s">
        <v>616</v>
      </c>
      <c r="U25" s="171" t="s">
        <v>576</v>
      </c>
      <c r="V25" s="212" t="s">
        <v>718</v>
      </c>
      <c r="W25" s="171" t="s">
        <v>663</v>
      </c>
      <c r="X25" s="171" t="s">
        <v>616</v>
      </c>
      <c r="Y25" s="185" t="s">
        <v>719</v>
      </c>
      <c r="Z25" s="210" t="s">
        <v>576</v>
      </c>
    </row>
    <row r="26" spans="1:26" s="204" customFormat="1" ht="204" customHeight="1" x14ac:dyDescent="0.25">
      <c r="A26" s="537"/>
      <c r="B26" s="539"/>
      <c r="C26" s="539"/>
      <c r="D26" s="196" t="s">
        <v>48</v>
      </c>
      <c r="E26" s="277" t="s">
        <v>720</v>
      </c>
      <c r="F26" s="523"/>
      <c r="G26" s="529" t="s">
        <v>85</v>
      </c>
      <c r="H26" s="530"/>
      <c r="I26" s="213" t="s">
        <v>21</v>
      </c>
      <c r="J26" s="216"/>
      <c r="K26" s="216">
        <v>42156</v>
      </c>
      <c r="L26" s="214">
        <v>2482</v>
      </c>
      <c r="M26" s="219">
        <v>5800000</v>
      </c>
      <c r="N26" s="220">
        <v>8809212</v>
      </c>
      <c r="O26" s="164" t="s">
        <v>721</v>
      </c>
      <c r="P26" s="173" t="s">
        <v>108</v>
      </c>
      <c r="Q26" s="171" t="s">
        <v>722</v>
      </c>
      <c r="R26" s="203" t="s">
        <v>829</v>
      </c>
      <c r="S26" s="171" t="s">
        <v>621</v>
      </c>
      <c r="T26" s="171" t="s">
        <v>807</v>
      </c>
      <c r="U26" s="171" t="s">
        <v>723</v>
      </c>
      <c r="V26" s="212" t="s">
        <v>724</v>
      </c>
      <c r="W26" s="171" t="s">
        <v>725</v>
      </c>
      <c r="X26" s="171" t="s">
        <v>616</v>
      </c>
      <c r="Y26" s="167" t="s">
        <v>723</v>
      </c>
      <c r="Z26" s="186" t="s">
        <v>15</v>
      </c>
    </row>
    <row r="27" spans="1:26" s="204" customFormat="1" ht="247.5" customHeight="1" x14ac:dyDescent="0.25">
      <c r="A27" s="537"/>
      <c r="B27" s="539"/>
      <c r="C27" s="539"/>
      <c r="D27" s="196" t="s">
        <v>48</v>
      </c>
      <c r="E27" s="277" t="s">
        <v>720</v>
      </c>
      <c r="F27" s="524"/>
      <c r="G27" s="527" t="s">
        <v>726</v>
      </c>
      <c r="H27" s="528"/>
      <c r="I27" s="213" t="s">
        <v>86</v>
      </c>
      <c r="J27" s="216"/>
      <c r="K27" s="216">
        <v>42156</v>
      </c>
      <c r="L27" s="214">
        <v>321</v>
      </c>
      <c r="M27" s="219">
        <v>6000000</v>
      </c>
      <c r="N27" s="220">
        <v>10153438</v>
      </c>
      <c r="O27" s="164" t="s">
        <v>727</v>
      </c>
      <c r="P27" s="211">
        <v>1742000</v>
      </c>
      <c r="Q27" s="171" t="s">
        <v>577</v>
      </c>
      <c r="R27" s="212" t="s">
        <v>830</v>
      </c>
      <c r="S27" s="171" t="s">
        <v>674</v>
      </c>
      <c r="T27" s="290" t="s">
        <v>616</v>
      </c>
      <c r="U27" s="171" t="s">
        <v>728</v>
      </c>
      <c r="V27" s="212" t="s">
        <v>729</v>
      </c>
      <c r="W27" s="171" t="s">
        <v>621</v>
      </c>
      <c r="X27" s="171" t="s">
        <v>616</v>
      </c>
      <c r="Y27" s="185" t="s">
        <v>730</v>
      </c>
      <c r="Z27" s="221" t="s">
        <v>731</v>
      </c>
    </row>
    <row r="28" spans="1:26" s="204" customFormat="1" ht="300" customHeight="1" x14ac:dyDescent="0.25">
      <c r="A28" s="537"/>
      <c r="B28" s="539"/>
      <c r="C28" s="539"/>
      <c r="D28" s="196" t="s">
        <v>586</v>
      </c>
      <c r="E28" s="277" t="s">
        <v>732</v>
      </c>
      <c r="F28" s="5" t="s">
        <v>579</v>
      </c>
      <c r="G28" s="529" t="s">
        <v>578</v>
      </c>
      <c r="H28" s="536"/>
      <c r="I28" s="197"/>
      <c r="J28" s="216"/>
      <c r="K28" s="216" t="s">
        <v>583</v>
      </c>
      <c r="L28" s="222">
        <v>15947</v>
      </c>
      <c r="M28" s="223" t="s">
        <v>584</v>
      </c>
      <c r="N28" s="224">
        <v>58200000</v>
      </c>
      <c r="O28" s="164" t="s">
        <v>733</v>
      </c>
      <c r="P28" s="173" t="s">
        <v>734</v>
      </c>
      <c r="Q28" s="171" t="s">
        <v>735</v>
      </c>
      <c r="R28" s="212" t="s">
        <v>831</v>
      </c>
      <c r="S28" s="171" t="s">
        <v>736</v>
      </c>
      <c r="T28" s="290" t="s">
        <v>616</v>
      </c>
      <c r="U28" s="171" t="s">
        <v>737</v>
      </c>
      <c r="V28" s="212" t="s">
        <v>738</v>
      </c>
      <c r="W28" s="171" t="s">
        <v>739</v>
      </c>
      <c r="X28" s="171" t="s">
        <v>616</v>
      </c>
      <c r="Y28" s="185" t="s">
        <v>740</v>
      </c>
      <c r="Z28" s="221" t="s">
        <v>740</v>
      </c>
    </row>
    <row r="29" spans="1:26" s="204" customFormat="1" ht="267" customHeight="1" x14ac:dyDescent="0.25">
      <c r="A29" s="537"/>
      <c r="B29" s="539"/>
      <c r="C29" s="539"/>
      <c r="D29" s="196" t="s">
        <v>51</v>
      </c>
      <c r="E29" s="277" t="s">
        <v>164</v>
      </c>
      <c r="F29" s="522" t="s">
        <v>55</v>
      </c>
      <c r="G29" s="533" t="s">
        <v>56</v>
      </c>
      <c r="H29" s="526"/>
      <c r="I29" s="197" t="s">
        <v>54</v>
      </c>
      <c r="J29" s="148" t="s">
        <v>50</v>
      </c>
      <c r="K29" s="198">
        <v>42156</v>
      </c>
      <c r="L29" s="214">
        <v>1462</v>
      </c>
      <c r="M29" s="225">
        <v>3551670</v>
      </c>
      <c r="N29" s="225" t="s">
        <v>548</v>
      </c>
      <c r="O29" s="226" t="s">
        <v>741</v>
      </c>
      <c r="P29" s="173" t="s">
        <v>92</v>
      </c>
      <c r="Q29" s="227" t="s">
        <v>613</v>
      </c>
      <c r="R29" s="228" t="s">
        <v>742</v>
      </c>
      <c r="S29" s="177" t="s">
        <v>743</v>
      </c>
      <c r="T29" s="227" t="s">
        <v>807</v>
      </c>
      <c r="U29" s="227" t="s">
        <v>151</v>
      </c>
      <c r="V29" s="229" t="s">
        <v>744</v>
      </c>
      <c r="W29" s="177" t="s">
        <v>745</v>
      </c>
      <c r="X29" s="227" t="s">
        <v>616</v>
      </c>
      <c r="Y29" s="167" t="s">
        <v>151</v>
      </c>
      <c r="Z29" s="230" t="s">
        <v>151</v>
      </c>
    </row>
    <row r="30" spans="1:26" s="204" customFormat="1" ht="284.25" customHeight="1" x14ac:dyDescent="0.25">
      <c r="A30" s="537"/>
      <c r="B30" s="539"/>
      <c r="C30" s="539"/>
      <c r="D30" s="196" t="s">
        <v>51</v>
      </c>
      <c r="E30" s="277" t="s">
        <v>746</v>
      </c>
      <c r="F30" s="524"/>
      <c r="G30" s="533" t="s">
        <v>79</v>
      </c>
      <c r="H30" s="534"/>
      <c r="I30" s="213" t="s">
        <v>31</v>
      </c>
      <c r="J30" s="148" t="s">
        <v>50</v>
      </c>
      <c r="K30" s="148" t="s">
        <v>50</v>
      </c>
      <c r="L30" s="214">
        <v>1392</v>
      </c>
      <c r="M30" s="200">
        <v>7000000</v>
      </c>
      <c r="N30" s="201">
        <v>1675835</v>
      </c>
      <c r="O30" s="226" t="s">
        <v>747</v>
      </c>
      <c r="P30" s="173" t="s">
        <v>101</v>
      </c>
      <c r="Q30" s="161" t="s">
        <v>15</v>
      </c>
      <c r="R30" s="161" t="s">
        <v>15</v>
      </c>
      <c r="S30" s="161" t="s">
        <v>15</v>
      </c>
      <c r="T30" s="171" t="s">
        <v>15</v>
      </c>
      <c r="U30" s="171" t="s">
        <v>15</v>
      </c>
      <c r="V30" s="171"/>
      <c r="W30" s="171" t="s">
        <v>15</v>
      </c>
      <c r="X30" s="171"/>
      <c r="Y30" s="185" t="s">
        <v>748</v>
      </c>
      <c r="Z30" s="186" t="s">
        <v>554</v>
      </c>
    </row>
    <row r="31" spans="1:26" s="204" customFormat="1" ht="150" customHeight="1" x14ac:dyDescent="0.25">
      <c r="A31" s="537"/>
      <c r="B31" s="539"/>
      <c r="C31" s="539"/>
      <c r="D31" s="196" t="s">
        <v>51</v>
      </c>
      <c r="E31" s="277" t="s">
        <v>163</v>
      </c>
      <c r="F31" s="522" t="s">
        <v>587</v>
      </c>
      <c r="G31" s="525" t="s">
        <v>61</v>
      </c>
      <c r="H31" s="526"/>
      <c r="I31" s="197" t="s">
        <v>58</v>
      </c>
      <c r="J31" s="148"/>
      <c r="K31" s="198">
        <v>42156</v>
      </c>
      <c r="L31" s="214">
        <v>15656</v>
      </c>
      <c r="M31" s="231" t="s">
        <v>62</v>
      </c>
      <c r="N31" s="232">
        <v>5847814</v>
      </c>
      <c r="O31" s="171" t="s">
        <v>606</v>
      </c>
      <c r="P31" s="173" t="s">
        <v>94</v>
      </c>
      <c r="Q31" s="177" t="s">
        <v>750</v>
      </c>
      <c r="R31" s="233" t="s">
        <v>751</v>
      </c>
      <c r="S31" s="177" t="s">
        <v>749</v>
      </c>
      <c r="T31" s="177" t="s">
        <v>807</v>
      </c>
      <c r="U31" s="177" t="s">
        <v>752</v>
      </c>
      <c r="V31" s="174" t="s">
        <v>753</v>
      </c>
      <c r="W31" s="177" t="s">
        <v>749</v>
      </c>
      <c r="X31" s="177" t="s">
        <v>616</v>
      </c>
      <c r="Y31" s="167" t="s">
        <v>754</v>
      </c>
      <c r="Z31" s="186" t="s">
        <v>15</v>
      </c>
    </row>
    <row r="32" spans="1:26" s="182" customFormat="1" ht="153.75" customHeight="1" x14ac:dyDescent="0.2">
      <c r="A32" s="537"/>
      <c r="B32" s="539"/>
      <c r="C32" s="539"/>
      <c r="D32" s="196" t="s">
        <v>51</v>
      </c>
      <c r="E32" s="277" t="s">
        <v>588</v>
      </c>
      <c r="F32" s="523"/>
      <c r="G32" s="533" t="s">
        <v>77</v>
      </c>
      <c r="H32" s="534"/>
      <c r="I32" s="213" t="s">
        <v>31</v>
      </c>
      <c r="J32" s="148" t="s">
        <v>50</v>
      </c>
      <c r="K32" s="198">
        <v>42064</v>
      </c>
      <c r="L32" s="214">
        <v>25612</v>
      </c>
      <c r="M32" s="200" t="s">
        <v>158</v>
      </c>
      <c r="N32" s="201">
        <v>11083620</v>
      </c>
      <c r="O32" s="171" t="s">
        <v>606</v>
      </c>
      <c r="P32" s="173" t="s">
        <v>100</v>
      </c>
      <c r="Q32" s="171" t="s">
        <v>572</v>
      </c>
      <c r="R32" s="290"/>
      <c r="S32" s="177" t="s">
        <v>749</v>
      </c>
      <c r="T32" s="290"/>
      <c r="U32" s="171" t="s">
        <v>15</v>
      </c>
      <c r="V32" s="171"/>
      <c r="W32" s="171" t="s">
        <v>15</v>
      </c>
      <c r="X32" s="171"/>
      <c r="Y32" s="167" t="s">
        <v>755</v>
      </c>
      <c r="Z32" s="186" t="s">
        <v>571</v>
      </c>
    </row>
    <row r="33" spans="1:26" s="204" customFormat="1" ht="153" customHeight="1" x14ac:dyDescent="0.25">
      <c r="A33" s="537"/>
      <c r="B33" s="539"/>
      <c r="C33" s="539"/>
      <c r="D33" s="196" t="s">
        <v>51</v>
      </c>
      <c r="E33" s="277" t="s">
        <v>163</v>
      </c>
      <c r="F33" s="524"/>
      <c r="G33" s="525" t="s">
        <v>66</v>
      </c>
      <c r="H33" s="526"/>
      <c r="I33" s="213" t="s">
        <v>21</v>
      </c>
      <c r="J33" s="234"/>
      <c r="K33" s="235">
        <v>42156</v>
      </c>
      <c r="L33" s="214">
        <v>9842</v>
      </c>
      <c r="M33" s="200">
        <v>8000000</v>
      </c>
      <c r="N33" s="200">
        <v>5213540</v>
      </c>
      <c r="O33" s="171" t="s">
        <v>606</v>
      </c>
      <c r="P33" s="173" t="s">
        <v>96</v>
      </c>
      <c r="Q33" s="171" t="s">
        <v>558</v>
      </c>
      <c r="R33" s="163" t="s">
        <v>832</v>
      </c>
      <c r="S33" s="177" t="s">
        <v>749</v>
      </c>
      <c r="T33" s="171" t="s">
        <v>807</v>
      </c>
      <c r="U33" s="171" t="s">
        <v>159</v>
      </c>
      <c r="V33" s="163" t="s">
        <v>756</v>
      </c>
      <c r="W33" s="177" t="s">
        <v>749</v>
      </c>
      <c r="X33" s="171"/>
      <c r="Y33" s="167" t="s">
        <v>757</v>
      </c>
      <c r="Z33" s="186" t="s">
        <v>559</v>
      </c>
    </row>
    <row r="34" spans="1:26" s="204" customFormat="1" ht="249" customHeight="1" x14ac:dyDescent="0.25">
      <c r="A34" s="537"/>
      <c r="B34" s="539"/>
      <c r="C34" s="539"/>
      <c r="D34" s="170" t="s">
        <v>72</v>
      </c>
      <c r="E34" s="277" t="s">
        <v>758</v>
      </c>
      <c r="F34" s="5" t="s">
        <v>73</v>
      </c>
      <c r="G34" s="531" t="s">
        <v>74</v>
      </c>
      <c r="H34" s="541"/>
      <c r="I34" s="208" t="s">
        <v>21</v>
      </c>
      <c r="J34" s="156"/>
      <c r="K34" s="157">
        <v>42156</v>
      </c>
      <c r="L34" s="158" t="s">
        <v>75</v>
      </c>
      <c r="M34" s="236" t="s">
        <v>157</v>
      </c>
      <c r="N34" s="236" t="s">
        <v>157</v>
      </c>
      <c r="O34" s="237" t="s">
        <v>759</v>
      </c>
      <c r="P34" s="173" t="s">
        <v>99</v>
      </c>
      <c r="Q34" s="171" t="s">
        <v>15</v>
      </c>
      <c r="R34" s="171" t="s">
        <v>15</v>
      </c>
      <c r="S34" s="171" t="s">
        <v>15</v>
      </c>
      <c r="T34" s="171" t="s">
        <v>15</v>
      </c>
      <c r="U34" s="171" t="s">
        <v>15</v>
      </c>
      <c r="V34" s="171"/>
      <c r="W34" s="171" t="s">
        <v>15</v>
      </c>
      <c r="X34" s="171"/>
      <c r="Y34" s="167" t="s">
        <v>760</v>
      </c>
      <c r="Z34" s="186" t="s">
        <v>15</v>
      </c>
    </row>
    <row r="35" spans="1:26" s="246" customFormat="1" ht="12.75" x14ac:dyDescent="0.2">
      <c r="A35" s="537"/>
      <c r="B35" s="539"/>
      <c r="C35" s="539"/>
      <c r="D35" s="238"/>
      <c r="E35" s="238"/>
      <c r="F35" s="238"/>
      <c r="G35" s="239"/>
      <c r="H35" s="240"/>
      <c r="I35" s="241"/>
      <c r="J35" s="242"/>
      <c r="K35" s="242"/>
      <c r="L35" s="243"/>
      <c r="M35" s="238"/>
      <c r="N35" s="238"/>
      <c r="O35" s="238"/>
      <c r="P35" s="211"/>
      <c r="Q35" s="244"/>
      <c r="R35" s="244"/>
      <c r="S35" s="244"/>
      <c r="T35" s="244"/>
      <c r="U35" s="244"/>
      <c r="V35" s="244"/>
      <c r="W35" s="244"/>
      <c r="X35" s="244"/>
      <c r="Y35" s="211"/>
      <c r="Z35" s="245"/>
    </row>
    <row r="36" spans="1:26" s="246" customFormat="1" ht="12.75" x14ac:dyDescent="0.2">
      <c r="Q36" s="247"/>
      <c r="R36" s="247"/>
      <c r="S36" s="247"/>
      <c r="T36" s="247"/>
      <c r="U36" s="247"/>
      <c r="V36" s="247"/>
      <c r="W36" s="247"/>
      <c r="X36" s="247"/>
    </row>
    <row r="37" spans="1:26" s="246" customFormat="1" ht="12.75" x14ac:dyDescent="0.2">
      <c r="Q37" s="247"/>
      <c r="R37" s="247"/>
      <c r="S37" s="247"/>
      <c r="T37" s="247"/>
      <c r="U37" s="247"/>
      <c r="V37" s="247"/>
      <c r="W37" s="247"/>
      <c r="X37" s="247"/>
    </row>
  </sheetData>
  <mergeCells count="47">
    <mergeCell ref="B2:B3"/>
    <mergeCell ref="G20:H20"/>
    <mergeCell ref="Q2:Y2"/>
    <mergeCell ref="G8:H8"/>
    <mergeCell ref="L2:L3"/>
    <mergeCell ref="J2:J3"/>
    <mergeCell ref="K2:K3"/>
    <mergeCell ref="G2:H3"/>
    <mergeCell ref="I2:I3"/>
    <mergeCell ref="G5:H5"/>
    <mergeCell ref="G6:H6"/>
    <mergeCell ref="G7:H7"/>
    <mergeCell ref="C2:C3"/>
    <mergeCell ref="D2:D3"/>
    <mergeCell ref="G18:H18"/>
    <mergeCell ref="A5:A35"/>
    <mergeCell ref="D4:P4"/>
    <mergeCell ref="B5:B35"/>
    <mergeCell ref="C5:C35"/>
    <mergeCell ref="G22:H22"/>
    <mergeCell ref="G34:H34"/>
    <mergeCell ref="F29:F30"/>
    <mergeCell ref="G9:H9"/>
    <mergeCell ref="G27:H27"/>
    <mergeCell ref="F5:F27"/>
    <mergeCell ref="G19:H19"/>
    <mergeCell ref="G23:H23"/>
    <mergeCell ref="G24:H24"/>
    <mergeCell ref="G25:H25"/>
    <mergeCell ref="G16:H16"/>
    <mergeCell ref="G17:H17"/>
    <mergeCell ref="M1:O1"/>
    <mergeCell ref="G10:H10"/>
    <mergeCell ref="F31:F33"/>
    <mergeCell ref="G33:H33"/>
    <mergeCell ref="G11:H11"/>
    <mergeCell ref="G31:H31"/>
    <mergeCell ref="G26:H26"/>
    <mergeCell ref="G12:H12"/>
    <mergeCell ref="G13:H13"/>
    <mergeCell ref="G14:H14"/>
    <mergeCell ref="G15:H15"/>
    <mergeCell ref="G32:H32"/>
    <mergeCell ref="G29:H29"/>
    <mergeCell ref="G30:H30"/>
    <mergeCell ref="G21:H21"/>
    <mergeCell ref="G28:H28"/>
  </mergeCells>
  <pageMargins left="0.7" right="0.7" top="0.75" bottom="0.75" header="0.3" footer="0.3"/>
  <pageSetup paperSize="8" scale="86"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16"/>
  <sheetViews>
    <sheetView topLeftCell="A44" workbookViewId="0">
      <selection activeCell="B48" sqref="B48"/>
    </sheetView>
  </sheetViews>
  <sheetFormatPr defaultRowHeight="15" x14ac:dyDescent="0.25"/>
  <cols>
    <col min="1" max="1" width="14.42578125" customWidth="1"/>
    <col min="2" max="2" width="11" customWidth="1"/>
    <col min="3" max="3" width="13" customWidth="1"/>
    <col min="4" max="4" width="14.42578125" customWidth="1"/>
    <col min="5" max="5" width="14.5703125" customWidth="1"/>
    <col min="6" max="6" width="20.85546875" customWidth="1"/>
    <col min="7" max="8" width="13.85546875" customWidth="1"/>
    <col min="9" max="9" width="13.42578125" customWidth="1"/>
    <col min="10" max="10" width="15.28515625" customWidth="1"/>
    <col min="11" max="11" width="16.85546875" customWidth="1"/>
    <col min="12" max="12" width="15" customWidth="1"/>
    <col min="13" max="13" width="15.7109375" customWidth="1"/>
    <col min="14" max="14" width="17.140625" customWidth="1"/>
    <col min="15" max="15" width="15.140625" customWidth="1"/>
    <col min="16" max="16" width="18.140625" customWidth="1"/>
    <col min="17" max="17" width="21.140625" customWidth="1"/>
  </cols>
  <sheetData>
    <row r="1" spans="1:17" x14ac:dyDescent="0.25">
      <c r="A1" s="3" t="s">
        <v>114</v>
      </c>
      <c r="B1" s="560" t="s">
        <v>116</v>
      </c>
      <c r="C1" s="562" t="s">
        <v>118</v>
      </c>
      <c r="D1" s="7" t="s">
        <v>178</v>
      </c>
      <c r="E1" s="620" t="s">
        <v>16</v>
      </c>
      <c r="F1" s="620" t="s">
        <v>2</v>
      </c>
      <c r="G1" s="620" t="s">
        <v>18</v>
      </c>
      <c r="H1" s="620" t="s">
        <v>179</v>
      </c>
      <c r="I1" s="622" t="s">
        <v>4</v>
      </c>
      <c r="J1" s="620" t="s">
        <v>7</v>
      </c>
      <c r="K1" s="620" t="s">
        <v>180</v>
      </c>
      <c r="L1" s="8" t="s">
        <v>6</v>
      </c>
      <c r="M1" s="9" t="s">
        <v>138</v>
      </c>
      <c r="N1" s="647" t="s">
        <v>181</v>
      </c>
      <c r="O1" s="648"/>
      <c r="P1" s="648"/>
      <c r="Q1" s="649"/>
    </row>
    <row r="2" spans="1:17" ht="36" customHeight="1" x14ac:dyDescent="0.25">
      <c r="A2" s="4" t="s">
        <v>121</v>
      </c>
      <c r="B2" s="561"/>
      <c r="C2" s="563"/>
      <c r="D2" s="10" t="s">
        <v>182</v>
      </c>
      <c r="E2" s="621"/>
      <c r="F2" s="621"/>
      <c r="G2" s="621"/>
      <c r="H2" s="621"/>
      <c r="I2" s="623"/>
      <c r="J2" s="621"/>
      <c r="K2" s="621"/>
      <c r="L2" s="11" t="s">
        <v>183</v>
      </c>
      <c r="M2" s="11" t="s">
        <v>19</v>
      </c>
      <c r="N2" s="12" t="s">
        <v>184</v>
      </c>
      <c r="O2" s="13" t="s">
        <v>185</v>
      </c>
      <c r="P2" s="13" t="s">
        <v>186</v>
      </c>
      <c r="Q2" s="14" t="s">
        <v>187</v>
      </c>
    </row>
    <row r="3" spans="1:17" ht="63.75" x14ac:dyDescent="0.25">
      <c r="A3" s="6"/>
      <c r="B3" s="6"/>
      <c r="C3" s="6"/>
      <c r="D3" s="650" t="s">
        <v>188</v>
      </c>
      <c r="E3" s="15" t="s">
        <v>189</v>
      </c>
      <c r="F3" s="15" t="s">
        <v>190</v>
      </c>
      <c r="G3" s="15" t="s">
        <v>191</v>
      </c>
      <c r="H3" s="16" t="s">
        <v>192</v>
      </c>
      <c r="I3" s="17" t="s">
        <v>193</v>
      </c>
      <c r="J3" s="18" t="s">
        <v>194</v>
      </c>
      <c r="K3" s="16" t="s">
        <v>195</v>
      </c>
      <c r="L3" s="19" t="s">
        <v>87</v>
      </c>
      <c r="M3" s="19" t="s">
        <v>196</v>
      </c>
      <c r="N3" s="19" t="s">
        <v>196</v>
      </c>
      <c r="O3" s="653" t="s">
        <v>145</v>
      </c>
      <c r="P3" s="654"/>
      <c r="Q3" s="655"/>
    </row>
    <row r="4" spans="1:17" x14ac:dyDescent="0.25">
      <c r="A4" s="6"/>
      <c r="B4" s="6"/>
      <c r="C4" s="6"/>
      <c r="D4" s="651"/>
      <c r="E4" s="636" t="s">
        <v>197</v>
      </c>
      <c r="F4" s="570" t="s">
        <v>198</v>
      </c>
      <c r="G4" s="570" t="s">
        <v>199</v>
      </c>
      <c r="H4" s="570"/>
      <c r="I4" s="657">
        <v>68000</v>
      </c>
      <c r="J4" s="570" t="s">
        <v>200</v>
      </c>
      <c r="K4" s="570" t="s">
        <v>195</v>
      </c>
      <c r="L4" s="645" t="s">
        <v>87</v>
      </c>
      <c r="M4" s="645" t="s">
        <v>201</v>
      </c>
      <c r="N4" s="572" t="s">
        <v>202</v>
      </c>
      <c r="O4" s="572" t="s">
        <v>145</v>
      </c>
      <c r="P4" s="572" t="s">
        <v>203</v>
      </c>
      <c r="Q4" s="572" t="s">
        <v>204</v>
      </c>
    </row>
    <row r="5" spans="1:17" ht="65.25" customHeight="1" x14ac:dyDescent="0.25">
      <c r="A5" s="6"/>
      <c r="B5" s="6"/>
      <c r="C5" s="6"/>
      <c r="D5" s="651"/>
      <c r="E5" s="656"/>
      <c r="F5" s="571"/>
      <c r="G5" s="571"/>
      <c r="H5" s="571"/>
      <c r="I5" s="658"/>
      <c r="J5" s="571"/>
      <c r="K5" s="571"/>
      <c r="L5" s="646"/>
      <c r="M5" s="646"/>
      <c r="N5" s="573"/>
      <c r="O5" s="573"/>
      <c r="P5" s="573"/>
      <c r="Q5" s="573"/>
    </row>
    <row r="6" spans="1:17" ht="76.5" x14ac:dyDescent="0.25">
      <c r="A6" s="6"/>
      <c r="B6" s="6"/>
      <c r="C6" s="6"/>
      <c r="D6" s="651"/>
      <c r="E6" s="656"/>
      <c r="F6" s="16" t="s">
        <v>205</v>
      </c>
      <c r="G6" s="16" t="s">
        <v>206</v>
      </c>
      <c r="H6" s="16" t="s">
        <v>192</v>
      </c>
      <c r="I6" s="20">
        <v>60000</v>
      </c>
      <c r="J6" s="16" t="s">
        <v>207</v>
      </c>
      <c r="K6" s="16" t="s">
        <v>195</v>
      </c>
      <c r="L6" s="645" t="s">
        <v>87</v>
      </c>
      <c r="M6" s="21" t="s">
        <v>208</v>
      </c>
      <c r="N6" s="22" t="s">
        <v>209</v>
      </c>
      <c r="O6" s="22" t="s">
        <v>210</v>
      </c>
      <c r="P6" s="641" t="s">
        <v>145</v>
      </c>
      <c r="Q6" s="642"/>
    </row>
    <row r="7" spans="1:17" ht="76.5" x14ac:dyDescent="0.25">
      <c r="A7" s="6"/>
      <c r="B7" s="6"/>
      <c r="C7" s="6"/>
      <c r="D7" s="651"/>
      <c r="E7" s="637"/>
      <c r="F7" s="23" t="s">
        <v>211</v>
      </c>
      <c r="G7" s="23" t="s">
        <v>212</v>
      </c>
      <c r="H7" s="23" t="s">
        <v>192</v>
      </c>
      <c r="I7" s="24">
        <v>70000</v>
      </c>
      <c r="J7" s="25" t="s">
        <v>213</v>
      </c>
      <c r="K7" s="23" t="s">
        <v>195</v>
      </c>
      <c r="L7" s="646"/>
      <c r="M7" s="26" t="s">
        <v>214</v>
      </c>
      <c r="N7" s="27" t="s">
        <v>215</v>
      </c>
      <c r="O7" s="28" t="s">
        <v>216</v>
      </c>
      <c r="P7" s="28" t="s">
        <v>217</v>
      </c>
      <c r="Q7" s="29" t="s">
        <v>218</v>
      </c>
    </row>
    <row r="8" spans="1:17" ht="89.25" x14ac:dyDescent="0.25">
      <c r="A8" s="6"/>
      <c r="B8" s="6"/>
      <c r="C8" s="6"/>
      <c r="D8" s="651"/>
      <c r="E8" s="30" t="s">
        <v>219</v>
      </c>
      <c r="F8" s="16" t="s">
        <v>220</v>
      </c>
      <c r="G8" s="16" t="s">
        <v>221</v>
      </c>
      <c r="H8" s="16" t="s">
        <v>192</v>
      </c>
      <c r="I8" s="20">
        <v>40000</v>
      </c>
      <c r="J8" s="31" t="s">
        <v>222</v>
      </c>
      <c r="K8" s="16" t="s">
        <v>195</v>
      </c>
      <c r="L8" s="32"/>
      <c r="M8" s="32" t="s">
        <v>223</v>
      </c>
      <c r="N8" s="33" t="s">
        <v>224</v>
      </c>
      <c r="O8" s="34" t="s">
        <v>225</v>
      </c>
      <c r="P8" s="34" t="s">
        <v>224</v>
      </c>
      <c r="Q8" s="34" t="s">
        <v>224</v>
      </c>
    </row>
    <row r="9" spans="1:17" ht="51" x14ac:dyDescent="0.25">
      <c r="A9" s="6"/>
      <c r="B9" s="6"/>
      <c r="C9" s="6"/>
      <c r="D9" s="651"/>
      <c r="E9" s="662" t="s">
        <v>226</v>
      </c>
      <c r="F9" s="16" t="s">
        <v>227</v>
      </c>
      <c r="G9" s="16" t="s">
        <v>228</v>
      </c>
      <c r="H9" s="16" t="s">
        <v>192</v>
      </c>
      <c r="I9" s="20">
        <v>100000</v>
      </c>
      <c r="J9" s="31" t="s">
        <v>229</v>
      </c>
      <c r="K9" s="16" t="s">
        <v>195</v>
      </c>
      <c r="L9" s="35" t="s">
        <v>230</v>
      </c>
      <c r="M9" s="32" t="s">
        <v>231</v>
      </c>
      <c r="N9" s="33" t="s">
        <v>232</v>
      </c>
      <c r="O9" s="641" t="s">
        <v>233</v>
      </c>
      <c r="P9" s="642"/>
      <c r="Q9" s="34" t="s">
        <v>234</v>
      </c>
    </row>
    <row r="10" spans="1:17" ht="63.75" x14ac:dyDescent="0.25">
      <c r="A10" s="6"/>
      <c r="B10" s="6"/>
      <c r="C10" s="6"/>
      <c r="D10" s="651"/>
      <c r="E10" s="663"/>
      <c r="F10" s="16" t="s">
        <v>235</v>
      </c>
      <c r="G10" s="16" t="s">
        <v>236</v>
      </c>
      <c r="H10" s="16" t="s">
        <v>192</v>
      </c>
      <c r="I10" s="20">
        <v>100000</v>
      </c>
      <c r="J10" s="31" t="s">
        <v>237</v>
      </c>
      <c r="K10" s="16" t="s">
        <v>195</v>
      </c>
      <c r="L10" s="32"/>
      <c r="M10" s="32" t="s">
        <v>238</v>
      </c>
      <c r="N10" s="33" t="s">
        <v>239</v>
      </c>
      <c r="O10" s="34" t="s">
        <v>240</v>
      </c>
      <c r="P10" s="641" t="s">
        <v>241</v>
      </c>
      <c r="Q10" s="642"/>
    </row>
    <row r="11" spans="1:17" ht="76.5" x14ac:dyDescent="0.25">
      <c r="A11" s="6"/>
      <c r="B11" s="6"/>
      <c r="C11" s="6"/>
      <c r="D11" s="651"/>
      <c r="E11" s="30" t="s">
        <v>242</v>
      </c>
      <c r="F11" s="16" t="s">
        <v>243</v>
      </c>
      <c r="G11" s="16" t="s">
        <v>244</v>
      </c>
      <c r="H11" s="16" t="s">
        <v>192</v>
      </c>
      <c r="I11" s="20">
        <v>300000</v>
      </c>
      <c r="J11" s="16" t="s">
        <v>245</v>
      </c>
      <c r="K11" s="16" t="s">
        <v>195</v>
      </c>
      <c r="L11" s="32" t="s">
        <v>87</v>
      </c>
      <c r="M11" s="16" t="s">
        <v>246</v>
      </c>
      <c r="N11" s="641" t="s">
        <v>247</v>
      </c>
      <c r="O11" s="642"/>
      <c r="P11" s="34" t="s">
        <v>248</v>
      </c>
      <c r="Q11" s="34" t="s">
        <v>248</v>
      </c>
    </row>
    <row r="12" spans="1:17" ht="89.25" x14ac:dyDescent="0.25">
      <c r="A12" s="6"/>
      <c r="B12" s="6"/>
      <c r="C12" s="6"/>
      <c r="D12" s="651"/>
      <c r="E12" s="30" t="s">
        <v>249</v>
      </c>
      <c r="F12" s="16" t="s">
        <v>250</v>
      </c>
      <c r="G12" s="16" t="s">
        <v>251</v>
      </c>
      <c r="H12" s="16" t="s">
        <v>192</v>
      </c>
      <c r="I12" s="20" t="s">
        <v>20</v>
      </c>
      <c r="J12" s="31" t="s">
        <v>252</v>
      </c>
      <c r="K12" s="31" t="s">
        <v>195</v>
      </c>
      <c r="L12" s="32" t="s">
        <v>87</v>
      </c>
      <c r="M12" s="32" t="s">
        <v>253</v>
      </c>
      <c r="N12" s="33" t="s">
        <v>254</v>
      </c>
      <c r="O12" s="641" t="s">
        <v>255</v>
      </c>
      <c r="P12" s="642"/>
      <c r="Q12" s="34" t="s">
        <v>145</v>
      </c>
    </row>
    <row r="13" spans="1:17" ht="51" x14ac:dyDescent="0.25">
      <c r="A13" s="6"/>
      <c r="B13" s="6"/>
      <c r="C13" s="6"/>
      <c r="D13" s="652"/>
      <c r="E13" s="30" t="s">
        <v>256</v>
      </c>
      <c r="F13" s="16" t="s">
        <v>257</v>
      </c>
      <c r="G13" s="16" t="s">
        <v>258</v>
      </c>
      <c r="H13" s="16" t="s">
        <v>192</v>
      </c>
      <c r="I13" s="20" t="s">
        <v>20</v>
      </c>
      <c r="J13" s="31" t="s">
        <v>259</v>
      </c>
      <c r="K13" s="31" t="s">
        <v>195</v>
      </c>
      <c r="L13" s="21" t="s">
        <v>87</v>
      </c>
      <c r="M13" s="21" t="s">
        <v>260</v>
      </c>
      <c r="N13" s="22" t="s">
        <v>261</v>
      </c>
      <c r="O13" s="22" t="s">
        <v>262</v>
      </c>
      <c r="P13" s="641" t="s">
        <v>263</v>
      </c>
      <c r="Q13" s="642"/>
    </row>
    <row r="14" spans="1:17" x14ac:dyDescent="0.25">
      <c r="A14" s="6"/>
      <c r="B14" s="6"/>
      <c r="C14" s="6"/>
    </row>
    <row r="15" spans="1:17" x14ac:dyDescent="0.25">
      <c r="A15" s="3" t="s">
        <v>114</v>
      </c>
      <c r="B15" s="560" t="s">
        <v>116</v>
      </c>
      <c r="C15" s="562" t="s">
        <v>118</v>
      </c>
      <c r="D15" s="643" t="s">
        <v>178</v>
      </c>
      <c r="E15" s="580" t="s">
        <v>16</v>
      </c>
      <c r="F15" s="580" t="s">
        <v>2</v>
      </c>
      <c r="G15" s="580" t="s">
        <v>18</v>
      </c>
      <c r="H15" s="592" t="s">
        <v>179</v>
      </c>
      <c r="I15" s="594" t="s">
        <v>264</v>
      </c>
      <c r="J15" s="580" t="s">
        <v>7</v>
      </c>
      <c r="K15" s="580" t="s">
        <v>265</v>
      </c>
      <c r="L15" s="37" t="s">
        <v>6</v>
      </c>
      <c r="M15" s="38" t="s">
        <v>138</v>
      </c>
      <c r="N15" s="582" t="s">
        <v>266</v>
      </c>
      <c r="O15" s="583"/>
      <c r="P15" s="583"/>
      <c r="Q15" s="583"/>
    </row>
    <row r="16" spans="1:17" x14ac:dyDescent="0.25">
      <c r="A16" s="4" t="s">
        <v>121</v>
      </c>
      <c r="B16" s="561"/>
      <c r="C16" s="563"/>
      <c r="D16" s="644"/>
      <c r="E16" s="581"/>
      <c r="F16" s="581"/>
      <c r="G16" s="581"/>
      <c r="H16" s="593"/>
      <c r="I16" s="595"/>
      <c r="J16" s="581"/>
      <c r="K16" s="581"/>
      <c r="L16" s="39" t="s">
        <v>267</v>
      </c>
      <c r="M16" s="38" t="s">
        <v>19</v>
      </c>
      <c r="N16" s="40" t="s">
        <v>184</v>
      </c>
      <c r="O16" s="40" t="s">
        <v>185</v>
      </c>
      <c r="P16" s="40" t="s">
        <v>186</v>
      </c>
      <c r="Q16" s="40" t="s">
        <v>187</v>
      </c>
    </row>
    <row r="17" spans="1:17" ht="89.25" x14ac:dyDescent="0.25">
      <c r="A17" s="6"/>
      <c r="B17" s="6"/>
      <c r="C17" s="6"/>
      <c r="D17" s="640" t="s">
        <v>268</v>
      </c>
      <c r="E17" s="41" t="s">
        <v>26</v>
      </c>
      <c r="F17" s="36" t="s">
        <v>27</v>
      </c>
      <c r="G17" s="16" t="s">
        <v>28</v>
      </c>
      <c r="H17" s="42" t="s">
        <v>269</v>
      </c>
      <c r="I17" s="43">
        <v>200000</v>
      </c>
      <c r="J17" s="16" t="s">
        <v>270</v>
      </c>
      <c r="K17" s="16" t="s">
        <v>271</v>
      </c>
      <c r="L17" s="44" t="s">
        <v>272</v>
      </c>
      <c r="M17" s="45" t="s">
        <v>273</v>
      </c>
      <c r="N17" s="46" t="s">
        <v>274</v>
      </c>
      <c r="O17" s="47" t="s">
        <v>275</v>
      </c>
      <c r="P17" s="47" t="s">
        <v>276</v>
      </c>
      <c r="Q17" s="45" t="s">
        <v>277</v>
      </c>
    </row>
    <row r="18" spans="1:17" ht="114.75" x14ac:dyDescent="0.25">
      <c r="A18" s="6"/>
      <c r="B18" s="6"/>
      <c r="C18" s="6"/>
      <c r="D18" s="640"/>
      <c r="E18" s="48" t="s">
        <v>29</v>
      </c>
      <c r="F18" s="15" t="s">
        <v>278</v>
      </c>
      <c r="G18" s="15" t="s">
        <v>30</v>
      </c>
      <c r="H18" s="49" t="s">
        <v>279</v>
      </c>
      <c r="I18" s="50">
        <v>150000</v>
      </c>
      <c r="J18" s="15" t="s">
        <v>280</v>
      </c>
      <c r="K18" s="15" t="s">
        <v>271</v>
      </c>
      <c r="L18" s="19" t="s">
        <v>272</v>
      </c>
      <c r="M18" s="51" t="s">
        <v>281</v>
      </c>
      <c r="N18" s="52" t="s">
        <v>282</v>
      </c>
      <c r="O18" s="46" t="s">
        <v>283</v>
      </c>
      <c r="P18" s="51" t="s">
        <v>284</v>
      </c>
      <c r="Q18" s="52" t="s">
        <v>285</v>
      </c>
    </row>
    <row r="19" spans="1:17" ht="76.5" x14ac:dyDescent="0.25">
      <c r="A19" s="6"/>
      <c r="B19" s="6"/>
      <c r="C19" s="6"/>
      <c r="D19" s="640"/>
      <c r="E19" s="53" t="s">
        <v>32</v>
      </c>
      <c r="F19" s="16" t="s">
        <v>33</v>
      </c>
      <c r="G19" s="16" t="s">
        <v>34</v>
      </c>
      <c r="H19" s="42" t="s">
        <v>279</v>
      </c>
      <c r="I19" s="54">
        <v>500000</v>
      </c>
      <c r="J19" s="16" t="s">
        <v>286</v>
      </c>
      <c r="K19" s="16" t="s">
        <v>271</v>
      </c>
      <c r="L19" s="55" t="s">
        <v>272</v>
      </c>
      <c r="M19" s="56" t="s">
        <v>287</v>
      </c>
      <c r="N19" s="47" t="s">
        <v>288</v>
      </c>
      <c r="O19" s="47" t="s">
        <v>289</v>
      </c>
      <c r="P19" s="47" t="s">
        <v>290</v>
      </c>
      <c r="Q19" s="47" t="s">
        <v>287</v>
      </c>
    </row>
    <row r="20" spans="1:17" ht="51" x14ac:dyDescent="0.25">
      <c r="A20" s="6"/>
      <c r="B20" s="6"/>
      <c r="C20" s="6"/>
      <c r="D20" s="640"/>
      <c r="E20" s="53" t="s">
        <v>35</v>
      </c>
      <c r="F20" s="16" t="s">
        <v>291</v>
      </c>
      <c r="G20" s="16" t="s">
        <v>36</v>
      </c>
      <c r="H20" s="42" t="s">
        <v>292</v>
      </c>
      <c r="I20" s="57">
        <v>200000</v>
      </c>
      <c r="J20" s="58" t="s">
        <v>293</v>
      </c>
      <c r="K20" s="16" t="s">
        <v>271</v>
      </c>
      <c r="L20" s="59" t="s">
        <v>272</v>
      </c>
      <c r="M20" s="47" t="s">
        <v>273</v>
      </c>
      <c r="N20" s="47" t="s">
        <v>294</v>
      </c>
      <c r="O20" s="47" t="s">
        <v>295</v>
      </c>
      <c r="P20" s="47" t="s">
        <v>296</v>
      </c>
      <c r="Q20" s="47" t="s">
        <v>297</v>
      </c>
    </row>
    <row r="21" spans="1:17" ht="89.25" x14ac:dyDescent="0.25">
      <c r="A21" s="6"/>
      <c r="B21" s="6"/>
      <c r="C21" s="6"/>
      <c r="D21" s="640"/>
      <c r="E21" s="53" t="s">
        <v>38</v>
      </c>
      <c r="F21" s="16" t="s">
        <v>39</v>
      </c>
      <c r="G21" s="16" t="s">
        <v>40</v>
      </c>
      <c r="H21" s="60" t="s">
        <v>279</v>
      </c>
      <c r="I21" s="61">
        <v>400000</v>
      </c>
      <c r="J21" s="16" t="s">
        <v>298</v>
      </c>
      <c r="K21" s="16" t="s">
        <v>271</v>
      </c>
      <c r="L21" s="62" t="s">
        <v>272</v>
      </c>
      <c r="M21" s="63" t="s">
        <v>299</v>
      </c>
      <c r="N21" s="64" t="s">
        <v>300</v>
      </c>
      <c r="O21" s="64" t="s">
        <v>301</v>
      </c>
      <c r="P21" s="64" t="s">
        <v>302</v>
      </c>
      <c r="Q21" s="64" t="s">
        <v>303</v>
      </c>
    </row>
    <row r="22" spans="1:17" ht="89.25" x14ac:dyDescent="0.25">
      <c r="A22" s="6"/>
      <c r="B22" s="6"/>
      <c r="C22" s="6"/>
      <c r="D22" s="640"/>
      <c r="E22" s="65" t="s">
        <v>41</v>
      </c>
      <c r="F22" s="55" t="s">
        <v>304</v>
      </c>
      <c r="G22" s="16" t="s">
        <v>43</v>
      </c>
      <c r="H22" s="42" t="s">
        <v>269</v>
      </c>
      <c r="I22" s="57">
        <v>200000</v>
      </c>
      <c r="J22" s="16" t="s">
        <v>270</v>
      </c>
      <c r="K22" s="16" t="s">
        <v>271</v>
      </c>
      <c r="L22" s="62" t="s">
        <v>272</v>
      </c>
      <c r="M22" s="47" t="s">
        <v>273</v>
      </c>
      <c r="N22" s="47" t="s">
        <v>305</v>
      </c>
      <c r="O22" s="47" t="s">
        <v>295</v>
      </c>
      <c r="P22" s="47" t="s">
        <v>306</v>
      </c>
      <c r="Q22" s="47" t="s">
        <v>307</v>
      </c>
    </row>
    <row r="23" spans="1:17" ht="165.75" x14ac:dyDescent="0.25">
      <c r="A23" s="6"/>
      <c r="B23" s="6"/>
      <c r="C23" s="6"/>
      <c r="D23" s="640"/>
      <c r="E23" s="53" t="s">
        <v>308</v>
      </c>
      <c r="F23" s="16" t="s">
        <v>309</v>
      </c>
      <c r="G23" s="16" t="s">
        <v>310</v>
      </c>
      <c r="H23" s="42" t="s">
        <v>192</v>
      </c>
      <c r="I23" s="57" t="s">
        <v>311</v>
      </c>
      <c r="J23" s="16" t="s">
        <v>312</v>
      </c>
      <c r="K23" s="16" t="s">
        <v>271</v>
      </c>
      <c r="L23" s="66" t="s">
        <v>272</v>
      </c>
      <c r="M23" s="47" t="s">
        <v>313</v>
      </c>
      <c r="N23" s="47" t="s">
        <v>314</v>
      </c>
      <c r="O23" s="47" t="s">
        <v>315</v>
      </c>
      <c r="P23" s="47" t="s">
        <v>316</v>
      </c>
      <c r="Q23" s="47" t="s">
        <v>317</v>
      </c>
    </row>
    <row r="24" spans="1:17" ht="16.5" customHeight="1" x14ac:dyDescent="0.25">
      <c r="A24" s="569" t="s">
        <v>318</v>
      </c>
      <c r="B24" s="569"/>
      <c r="C24" s="569"/>
      <c r="D24" s="569"/>
      <c r="E24" s="569"/>
      <c r="F24" s="569"/>
      <c r="G24" s="569"/>
      <c r="H24" s="569"/>
      <c r="I24" s="569"/>
      <c r="J24" s="569"/>
      <c r="K24" s="569"/>
      <c r="L24" s="569"/>
      <c r="M24" s="569"/>
      <c r="N24" s="569"/>
      <c r="O24" s="569"/>
      <c r="P24" s="569"/>
      <c r="Q24" s="569"/>
    </row>
    <row r="25" spans="1:17" x14ac:dyDescent="0.25">
      <c r="A25" s="3" t="s">
        <v>114</v>
      </c>
      <c r="B25" s="560" t="s">
        <v>116</v>
      </c>
      <c r="C25" s="562" t="s">
        <v>118</v>
      </c>
      <c r="D25" s="10" t="s">
        <v>319</v>
      </c>
      <c r="E25" s="638" t="s">
        <v>16</v>
      </c>
      <c r="F25" s="638" t="s">
        <v>2</v>
      </c>
      <c r="G25" s="638" t="s">
        <v>18</v>
      </c>
      <c r="H25" s="638" t="s">
        <v>179</v>
      </c>
      <c r="I25" s="639" t="s">
        <v>4</v>
      </c>
      <c r="J25" s="638" t="s">
        <v>7</v>
      </c>
      <c r="K25" s="638" t="s">
        <v>180</v>
      </c>
      <c r="L25" s="140" t="s">
        <v>6</v>
      </c>
      <c r="M25" s="140" t="s">
        <v>138</v>
      </c>
      <c r="N25" s="610" t="s">
        <v>181</v>
      </c>
      <c r="O25" s="611"/>
      <c r="P25" s="611"/>
      <c r="Q25" s="612"/>
    </row>
    <row r="26" spans="1:17" ht="39.75" customHeight="1" x14ac:dyDescent="0.25">
      <c r="A26" s="4" t="s">
        <v>121</v>
      </c>
      <c r="B26" s="561"/>
      <c r="C26" s="563"/>
      <c r="D26" s="10"/>
      <c r="E26" s="621"/>
      <c r="F26" s="621"/>
      <c r="G26" s="621"/>
      <c r="H26" s="621"/>
      <c r="I26" s="623"/>
      <c r="J26" s="621"/>
      <c r="K26" s="621"/>
      <c r="L26" s="11" t="s">
        <v>183</v>
      </c>
      <c r="M26" s="11" t="s">
        <v>19</v>
      </c>
      <c r="N26" s="12" t="s">
        <v>184</v>
      </c>
      <c r="O26" s="13" t="s">
        <v>185</v>
      </c>
      <c r="P26" s="13" t="s">
        <v>186</v>
      </c>
      <c r="Q26" s="67" t="s">
        <v>187</v>
      </c>
    </row>
    <row r="27" spans="1:17" ht="38.25" x14ac:dyDescent="0.25">
      <c r="A27" s="6"/>
      <c r="B27" s="6"/>
      <c r="C27" s="6"/>
      <c r="D27" s="624" t="s">
        <v>320</v>
      </c>
      <c r="E27" s="15" t="s">
        <v>321</v>
      </c>
      <c r="F27" s="15" t="s">
        <v>322</v>
      </c>
      <c r="G27" s="15" t="s">
        <v>323</v>
      </c>
      <c r="H27" s="15" t="s">
        <v>192</v>
      </c>
      <c r="I27" s="68"/>
      <c r="J27" s="18" t="s">
        <v>324</v>
      </c>
      <c r="K27" s="16" t="s">
        <v>325</v>
      </c>
      <c r="L27" s="69" t="s">
        <v>87</v>
      </c>
      <c r="M27" s="627" t="s">
        <v>326</v>
      </c>
      <c r="N27" s="630" t="s">
        <v>327</v>
      </c>
      <c r="O27" s="630" t="s">
        <v>328</v>
      </c>
      <c r="P27" s="633" t="s">
        <v>329</v>
      </c>
      <c r="Q27" s="633" t="s">
        <v>330</v>
      </c>
    </row>
    <row r="28" spans="1:17" x14ac:dyDescent="0.25">
      <c r="A28" s="564"/>
      <c r="B28" s="564"/>
      <c r="C28" s="564"/>
      <c r="D28" s="625"/>
      <c r="E28" s="636" t="s">
        <v>331</v>
      </c>
      <c r="F28" s="570" t="s">
        <v>332</v>
      </c>
      <c r="G28" s="570" t="s">
        <v>333</v>
      </c>
      <c r="H28" s="570" t="s">
        <v>192</v>
      </c>
      <c r="I28" s="664">
        <v>300000</v>
      </c>
      <c r="J28" s="570" t="s">
        <v>334</v>
      </c>
      <c r="K28" s="570" t="s">
        <v>325</v>
      </c>
      <c r="L28" s="627" t="s">
        <v>87</v>
      </c>
      <c r="M28" s="628"/>
      <c r="N28" s="631"/>
      <c r="O28" s="631"/>
      <c r="P28" s="634"/>
      <c r="Q28" s="634"/>
    </row>
    <row r="29" spans="1:17" ht="70.5" customHeight="1" x14ac:dyDescent="0.25">
      <c r="A29" s="565"/>
      <c r="B29" s="565"/>
      <c r="C29" s="565"/>
      <c r="D29" s="625"/>
      <c r="E29" s="637"/>
      <c r="F29" s="571"/>
      <c r="G29" s="571"/>
      <c r="H29" s="571"/>
      <c r="I29" s="665"/>
      <c r="J29" s="571"/>
      <c r="K29" s="571"/>
      <c r="L29" s="629"/>
      <c r="M29" s="629"/>
      <c r="N29" s="632"/>
      <c r="O29" s="632"/>
      <c r="P29" s="635"/>
      <c r="Q29" s="635"/>
    </row>
    <row r="30" spans="1:17" ht="76.5" x14ac:dyDescent="0.25">
      <c r="A30" s="6"/>
      <c r="B30" s="6"/>
      <c r="C30" s="6"/>
      <c r="D30" s="625"/>
      <c r="E30" s="16"/>
      <c r="F30" s="16" t="s">
        <v>335</v>
      </c>
      <c r="G30" s="16" t="s">
        <v>336</v>
      </c>
      <c r="H30" s="16" t="s">
        <v>337</v>
      </c>
      <c r="I30" s="70">
        <v>100000</v>
      </c>
      <c r="J30" s="16" t="s">
        <v>338</v>
      </c>
      <c r="K30" s="31" t="s">
        <v>325</v>
      </c>
      <c r="L30" s="71">
        <v>4</v>
      </c>
      <c r="M30" s="72" t="s">
        <v>339</v>
      </c>
      <c r="N30" s="33" t="s">
        <v>340</v>
      </c>
      <c r="O30" s="34" t="s">
        <v>341</v>
      </c>
      <c r="P30" s="34" t="s">
        <v>340</v>
      </c>
      <c r="Q30" s="34" t="s">
        <v>342</v>
      </c>
    </row>
    <row r="31" spans="1:17" ht="51" x14ac:dyDescent="0.25">
      <c r="A31" s="6"/>
      <c r="B31" s="6"/>
      <c r="C31" s="6"/>
      <c r="D31" s="625"/>
      <c r="E31" s="16" t="s">
        <v>25</v>
      </c>
      <c r="F31" s="16" t="s">
        <v>343</v>
      </c>
      <c r="G31" s="16" t="s">
        <v>344</v>
      </c>
      <c r="H31" s="16" t="s">
        <v>192</v>
      </c>
      <c r="I31" s="70">
        <v>200000</v>
      </c>
      <c r="J31" s="73" t="s">
        <v>345</v>
      </c>
      <c r="K31" s="73" t="s">
        <v>325</v>
      </c>
      <c r="L31" s="74" t="s">
        <v>87</v>
      </c>
      <c r="M31" s="75" t="s">
        <v>346</v>
      </c>
      <c r="N31" s="76" t="s">
        <v>347</v>
      </c>
      <c r="O31" s="77" t="s">
        <v>348</v>
      </c>
      <c r="P31" s="77" t="s">
        <v>349</v>
      </c>
      <c r="Q31" s="77" t="s">
        <v>350</v>
      </c>
    </row>
    <row r="32" spans="1:17" ht="63.75" x14ac:dyDescent="0.25">
      <c r="A32" s="6"/>
      <c r="B32" s="6"/>
      <c r="C32" s="6"/>
      <c r="D32" s="625"/>
      <c r="E32" s="30" t="s">
        <v>351</v>
      </c>
      <c r="F32" s="16" t="s">
        <v>352</v>
      </c>
      <c r="G32" s="16" t="s">
        <v>353</v>
      </c>
      <c r="H32" s="16" t="s">
        <v>192</v>
      </c>
      <c r="I32" s="70"/>
      <c r="J32" s="31" t="s">
        <v>354</v>
      </c>
      <c r="K32" s="31" t="s">
        <v>325</v>
      </c>
      <c r="L32" s="71" t="s">
        <v>87</v>
      </c>
      <c r="M32" s="72" t="s">
        <v>355</v>
      </c>
      <c r="N32" s="33" t="s">
        <v>356</v>
      </c>
      <c r="O32" s="34" t="s">
        <v>357</v>
      </c>
      <c r="P32" s="34" t="s">
        <v>358</v>
      </c>
      <c r="Q32" s="34" t="s">
        <v>359</v>
      </c>
    </row>
    <row r="33" spans="1:17" ht="140.25" x14ac:dyDescent="0.25">
      <c r="A33" s="6"/>
      <c r="B33" s="6"/>
      <c r="C33" s="6"/>
      <c r="D33" s="626"/>
      <c r="E33" s="15" t="s">
        <v>360</v>
      </c>
      <c r="F33" s="36" t="s">
        <v>361</v>
      </c>
      <c r="G33" s="36" t="s">
        <v>362</v>
      </c>
      <c r="H33" s="36" t="s">
        <v>192</v>
      </c>
      <c r="I33" s="142">
        <v>80000</v>
      </c>
      <c r="J33" s="141" t="s">
        <v>363</v>
      </c>
      <c r="K33" s="141" t="s">
        <v>325</v>
      </c>
      <c r="L33" s="71">
        <v>4</v>
      </c>
      <c r="M33" s="71" t="s">
        <v>364</v>
      </c>
      <c r="N33" s="33" t="s">
        <v>365</v>
      </c>
      <c r="O33" s="33" t="s">
        <v>366</v>
      </c>
      <c r="P33" s="33" t="s">
        <v>367</v>
      </c>
      <c r="Q33" s="34" t="s">
        <v>368</v>
      </c>
    </row>
    <row r="34" spans="1:17" s="568" customFormat="1" ht="16.5" thickBot="1" x14ac:dyDescent="0.3">
      <c r="A34" s="567" t="s">
        <v>369</v>
      </c>
    </row>
    <row r="35" spans="1:17" x14ac:dyDescent="0.25">
      <c r="A35" s="3" t="s">
        <v>114</v>
      </c>
      <c r="B35" s="560" t="s">
        <v>116</v>
      </c>
      <c r="C35" s="562" t="s">
        <v>118</v>
      </c>
      <c r="D35" s="10" t="s">
        <v>178</v>
      </c>
      <c r="E35" s="620" t="s">
        <v>16</v>
      </c>
      <c r="F35" s="620" t="s">
        <v>2</v>
      </c>
      <c r="G35" s="620" t="s">
        <v>18</v>
      </c>
      <c r="H35" s="620" t="s">
        <v>179</v>
      </c>
      <c r="I35" s="622" t="s">
        <v>4</v>
      </c>
      <c r="J35" s="620" t="s">
        <v>7</v>
      </c>
      <c r="K35" s="620" t="s">
        <v>180</v>
      </c>
      <c r="L35" s="140" t="s">
        <v>6</v>
      </c>
      <c r="M35" s="140" t="s">
        <v>138</v>
      </c>
      <c r="N35" s="610" t="s">
        <v>181</v>
      </c>
      <c r="O35" s="611"/>
      <c r="P35" s="611"/>
      <c r="Q35" s="612"/>
    </row>
    <row r="36" spans="1:17" ht="36" customHeight="1" x14ac:dyDescent="0.25">
      <c r="A36" s="4" t="s">
        <v>121</v>
      </c>
      <c r="B36" s="561"/>
      <c r="C36" s="563"/>
      <c r="D36" s="10" t="s">
        <v>182</v>
      </c>
      <c r="E36" s="621"/>
      <c r="F36" s="621"/>
      <c r="G36" s="621"/>
      <c r="H36" s="621"/>
      <c r="I36" s="623"/>
      <c r="J36" s="621"/>
      <c r="K36" s="621"/>
      <c r="L36" s="11" t="s">
        <v>183</v>
      </c>
      <c r="M36" s="11" t="s">
        <v>19</v>
      </c>
      <c r="N36" s="12" t="s">
        <v>184</v>
      </c>
      <c r="O36" s="13" t="s">
        <v>185</v>
      </c>
      <c r="P36" s="13" t="s">
        <v>186</v>
      </c>
      <c r="Q36" s="67" t="s">
        <v>187</v>
      </c>
    </row>
    <row r="37" spans="1:17" x14ac:dyDescent="0.25">
      <c r="A37" s="6"/>
      <c r="B37" s="6"/>
      <c r="C37" s="564"/>
      <c r="D37" s="613" t="s">
        <v>370</v>
      </c>
      <c r="E37" s="578" t="s">
        <v>371</v>
      </c>
      <c r="F37" s="570" t="s">
        <v>372</v>
      </c>
      <c r="G37" s="570" t="s">
        <v>373</v>
      </c>
      <c r="H37" s="570" t="s">
        <v>374</v>
      </c>
      <c r="I37" s="617">
        <v>800000</v>
      </c>
      <c r="J37" s="570" t="s">
        <v>375</v>
      </c>
      <c r="K37" s="570" t="s">
        <v>376</v>
      </c>
      <c r="L37" s="659" t="s">
        <v>87</v>
      </c>
      <c r="M37" s="570" t="s">
        <v>377</v>
      </c>
      <c r="N37" s="574" t="s">
        <v>378</v>
      </c>
      <c r="O37" s="574" t="s">
        <v>379</v>
      </c>
      <c r="P37" s="574" t="s">
        <v>380</v>
      </c>
      <c r="Q37" s="574" t="s">
        <v>381</v>
      </c>
    </row>
    <row r="38" spans="1:17" x14ac:dyDescent="0.25">
      <c r="A38" s="6"/>
      <c r="B38" s="6"/>
      <c r="C38" s="566"/>
      <c r="D38" s="614"/>
      <c r="E38" s="616"/>
      <c r="F38" s="576"/>
      <c r="G38" s="576"/>
      <c r="H38" s="576"/>
      <c r="I38" s="618"/>
      <c r="J38" s="576"/>
      <c r="K38" s="576"/>
      <c r="L38" s="660"/>
      <c r="M38" s="576"/>
      <c r="N38" s="577"/>
      <c r="O38" s="577"/>
      <c r="P38" s="577"/>
      <c r="Q38" s="577"/>
    </row>
    <row r="39" spans="1:17" ht="81.75" customHeight="1" x14ac:dyDescent="0.25">
      <c r="A39" s="6"/>
      <c r="B39" s="6"/>
      <c r="C39" s="565"/>
      <c r="D39" s="614"/>
      <c r="E39" s="579"/>
      <c r="F39" s="571"/>
      <c r="G39" s="571"/>
      <c r="H39" s="571"/>
      <c r="I39" s="619"/>
      <c r="J39" s="571"/>
      <c r="K39" s="571"/>
      <c r="L39" s="661"/>
      <c r="M39" s="571"/>
      <c r="N39" s="575"/>
      <c r="O39" s="575"/>
      <c r="P39" s="575"/>
      <c r="Q39" s="575"/>
    </row>
    <row r="40" spans="1:17" x14ac:dyDescent="0.25">
      <c r="A40" s="6"/>
      <c r="B40" s="6"/>
      <c r="C40" s="564"/>
      <c r="D40" s="614" t="s">
        <v>382</v>
      </c>
      <c r="E40" s="578" t="s">
        <v>383</v>
      </c>
      <c r="F40" s="570" t="s">
        <v>384</v>
      </c>
      <c r="G40" s="570" t="s">
        <v>385</v>
      </c>
      <c r="H40" s="570" t="s">
        <v>386</v>
      </c>
      <c r="I40" s="657">
        <v>1000000</v>
      </c>
      <c r="J40" s="570" t="s">
        <v>387</v>
      </c>
      <c r="K40" s="570" t="s">
        <v>376</v>
      </c>
      <c r="L40" s="645" t="s">
        <v>87</v>
      </c>
      <c r="M40" s="570" t="s">
        <v>388</v>
      </c>
      <c r="N40" s="572" t="s">
        <v>389</v>
      </c>
      <c r="O40" s="572" t="s">
        <v>390</v>
      </c>
      <c r="P40" s="574" t="s">
        <v>391</v>
      </c>
      <c r="Q40" s="574" t="s">
        <v>392</v>
      </c>
    </row>
    <row r="41" spans="1:17" ht="120" customHeight="1" x14ac:dyDescent="0.25">
      <c r="A41" s="6"/>
      <c r="B41" s="6"/>
      <c r="C41" s="565"/>
      <c r="D41" s="614"/>
      <c r="E41" s="579"/>
      <c r="F41" s="571"/>
      <c r="G41" s="571"/>
      <c r="H41" s="571"/>
      <c r="I41" s="658"/>
      <c r="J41" s="571"/>
      <c r="K41" s="571"/>
      <c r="L41" s="646"/>
      <c r="M41" s="571"/>
      <c r="N41" s="573"/>
      <c r="O41" s="573"/>
      <c r="P41" s="575"/>
      <c r="Q41" s="575"/>
    </row>
    <row r="42" spans="1:17" ht="129" customHeight="1" x14ac:dyDescent="0.25">
      <c r="A42" s="6"/>
      <c r="B42" s="6"/>
      <c r="C42" s="6"/>
      <c r="D42" s="614" t="s">
        <v>382</v>
      </c>
      <c r="E42" s="78" t="s">
        <v>371</v>
      </c>
      <c r="F42" s="79" t="s">
        <v>393</v>
      </c>
      <c r="G42" s="79" t="s">
        <v>394</v>
      </c>
      <c r="H42" s="79" t="s">
        <v>395</v>
      </c>
      <c r="I42" s="20">
        <v>1000000</v>
      </c>
      <c r="J42" s="79" t="s">
        <v>396</v>
      </c>
      <c r="K42" s="79" t="s">
        <v>376</v>
      </c>
      <c r="L42" s="80" t="s">
        <v>87</v>
      </c>
      <c r="M42" s="81" t="s">
        <v>397</v>
      </c>
      <c r="N42" s="82" t="s">
        <v>398</v>
      </c>
      <c r="O42" s="82" t="s">
        <v>399</v>
      </c>
      <c r="P42" s="82" t="s">
        <v>400</v>
      </c>
      <c r="Q42" s="82" t="s">
        <v>401</v>
      </c>
    </row>
    <row r="43" spans="1:17" ht="145.5" customHeight="1" thickBot="1" x14ac:dyDescent="0.3">
      <c r="A43" s="6"/>
      <c r="B43" s="6"/>
      <c r="C43" s="6"/>
      <c r="D43" s="615"/>
      <c r="E43" s="53" t="s">
        <v>402</v>
      </c>
      <c r="F43" s="16" t="s">
        <v>403</v>
      </c>
      <c r="G43" s="16" t="s">
        <v>404</v>
      </c>
      <c r="H43" s="16" t="s">
        <v>405</v>
      </c>
      <c r="I43" s="20">
        <v>5100000</v>
      </c>
      <c r="J43" s="31" t="s">
        <v>406</v>
      </c>
      <c r="K43" s="16" t="s">
        <v>376</v>
      </c>
      <c r="L43" s="55" t="s">
        <v>87</v>
      </c>
      <c r="M43" s="83" t="s">
        <v>407</v>
      </c>
      <c r="N43" s="82" t="s">
        <v>408</v>
      </c>
      <c r="O43" s="82" t="s">
        <v>409</v>
      </c>
      <c r="P43" s="82" t="s">
        <v>410</v>
      </c>
      <c r="Q43" s="82" t="s">
        <v>411</v>
      </c>
    </row>
    <row r="44" spans="1:17" x14ac:dyDescent="0.25">
      <c r="D44" s="84"/>
      <c r="E44" s="48"/>
      <c r="F44" s="15"/>
      <c r="G44" s="15"/>
      <c r="H44" s="15"/>
      <c r="I44" s="85"/>
      <c r="J44" s="18"/>
      <c r="K44" s="15"/>
      <c r="L44" s="19"/>
      <c r="M44" s="86"/>
      <c r="N44" s="87"/>
      <c r="O44" s="87"/>
      <c r="P44" s="87"/>
      <c r="Q44" s="87"/>
    </row>
    <row r="45" spans="1:17" ht="26.25" customHeight="1" x14ac:dyDescent="0.25">
      <c r="A45" s="588" t="s">
        <v>412</v>
      </c>
      <c r="B45" s="588"/>
      <c r="C45" s="589"/>
      <c r="D45" s="590"/>
      <c r="E45" s="590"/>
      <c r="F45" s="590"/>
      <c r="G45" s="590"/>
      <c r="H45" s="590"/>
      <c r="I45" s="590"/>
      <c r="J45" s="590"/>
      <c r="K45" s="590"/>
      <c r="L45" s="590"/>
      <c r="M45" s="590"/>
      <c r="N45" s="590"/>
      <c r="O45" s="590"/>
      <c r="P45" s="590"/>
      <c r="Q45" s="591"/>
    </row>
    <row r="46" spans="1:17" x14ac:dyDescent="0.25">
      <c r="D46" s="606" t="s">
        <v>319</v>
      </c>
      <c r="E46" s="608" t="s">
        <v>16</v>
      </c>
      <c r="F46" s="608" t="s">
        <v>17</v>
      </c>
      <c r="G46" s="598" t="s">
        <v>18</v>
      </c>
      <c r="H46" s="598" t="s">
        <v>413</v>
      </c>
      <c r="I46" s="596" t="s">
        <v>414</v>
      </c>
      <c r="J46" s="598" t="s">
        <v>7</v>
      </c>
      <c r="K46" s="598" t="s">
        <v>180</v>
      </c>
      <c r="L46" s="143" t="s">
        <v>6</v>
      </c>
      <c r="M46" s="143" t="s">
        <v>138</v>
      </c>
      <c r="N46" s="600" t="s">
        <v>415</v>
      </c>
      <c r="O46" s="601"/>
      <c r="P46" s="601"/>
      <c r="Q46" s="602"/>
    </row>
    <row r="47" spans="1:17" x14ac:dyDescent="0.25">
      <c r="D47" s="607"/>
      <c r="E47" s="609"/>
      <c r="F47" s="609"/>
      <c r="G47" s="599"/>
      <c r="H47" s="599"/>
      <c r="I47" s="597"/>
      <c r="J47" s="599"/>
      <c r="K47" s="599"/>
      <c r="L47" s="88" t="s">
        <v>416</v>
      </c>
      <c r="M47" s="88" t="s">
        <v>8</v>
      </c>
      <c r="N47" s="89" t="s">
        <v>184</v>
      </c>
      <c r="O47" s="89" t="s">
        <v>185</v>
      </c>
      <c r="P47" s="89" t="s">
        <v>186</v>
      </c>
      <c r="Q47" s="90" t="s">
        <v>187</v>
      </c>
    </row>
    <row r="48" spans="1:17" ht="110.25" customHeight="1" x14ac:dyDescent="0.25">
      <c r="B48" s="2"/>
      <c r="D48" s="91" t="s">
        <v>417</v>
      </c>
      <c r="E48" s="31" t="s">
        <v>418</v>
      </c>
      <c r="F48" s="31" t="s">
        <v>419</v>
      </c>
      <c r="G48" s="31" t="s">
        <v>13</v>
      </c>
      <c r="H48" s="92" t="s">
        <v>420</v>
      </c>
      <c r="I48" s="93">
        <v>0</v>
      </c>
      <c r="J48" s="31" t="s">
        <v>421</v>
      </c>
      <c r="K48" s="31" t="s">
        <v>422</v>
      </c>
      <c r="L48" s="94" t="s">
        <v>13</v>
      </c>
      <c r="M48" s="31" t="s">
        <v>423</v>
      </c>
      <c r="N48" s="31" t="s">
        <v>15</v>
      </c>
      <c r="O48" s="31" t="s">
        <v>424</v>
      </c>
      <c r="P48" s="31" t="s">
        <v>425</v>
      </c>
      <c r="Q48" s="31" t="s">
        <v>426</v>
      </c>
    </row>
    <row r="49" spans="3:17" ht="172.5" customHeight="1" x14ac:dyDescent="0.25">
      <c r="D49" s="95" t="s">
        <v>427</v>
      </c>
      <c r="E49" s="31" t="s">
        <v>428</v>
      </c>
      <c r="F49" s="31" t="s">
        <v>429</v>
      </c>
      <c r="G49" s="31" t="s">
        <v>13</v>
      </c>
      <c r="H49" s="92" t="s">
        <v>420</v>
      </c>
      <c r="I49" s="93">
        <v>75000</v>
      </c>
      <c r="J49" s="31" t="s">
        <v>430</v>
      </c>
      <c r="K49" s="31" t="s">
        <v>422</v>
      </c>
      <c r="L49" s="31" t="s">
        <v>15</v>
      </c>
      <c r="M49" s="73" t="s">
        <v>431</v>
      </c>
      <c r="N49" s="31" t="s">
        <v>432</v>
      </c>
      <c r="O49" s="31" t="s">
        <v>433</v>
      </c>
      <c r="P49" s="31" t="s">
        <v>434</v>
      </c>
      <c r="Q49" s="31" t="s">
        <v>435</v>
      </c>
    </row>
    <row r="50" spans="3:17" ht="90" customHeight="1" x14ac:dyDescent="0.25">
      <c r="D50" s="91" t="s">
        <v>436</v>
      </c>
      <c r="E50" s="31" t="s">
        <v>437</v>
      </c>
      <c r="F50" s="96" t="s">
        <v>438</v>
      </c>
      <c r="G50" s="31" t="s">
        <v>13</v>
      </c>
      <c r="H50" s="92" t="s">
        <v>420</v>
      </c>
      <c r="I50" s="93">
        <v>300000</v>
      </c>
      <c r="J50" s="31" t="s">
        <v>439</v>
      </c>
      <c r="K50" s="144" t="s">
        <v>440</v>
      </c>
      <c r="L50" s="31" t="s">
        <v>15</v>
      </c>
      <c r="M50" s="31" t="s">
        <v>441</v>
      </c>
      <c r="N50" s="31" t="s">
        <v>442</v>
      </c>
      <c r="O50" s="31" t="s">
        <v>443</v>
      </c>
      <c r="P50" s="31" t="s">
        <v>444</v>
      </c>
      <c r="Q50" s="31" t="s">
        <v>445</v>
      </c>
    </row>
    <row r="51" spans="3:17" ht="89.25" x14ac:dyDescent="0.25">
      <c r="D51" s="98" t="s">
        <v>446</v>
      </c>
      <c r="E51" s="31" t="s">
        <v>447</v>
      </c>
      <c r="F51" s="96" t="s">
        <v>448</v>
      </c>
      <c r="G51" s="31" t="s">
        <v>13</v>
      </c>
      <c r="H51" s="92" t="s">
        <v>420</v>
      </c>
      <c r="I51" s="93">
        <v>0</v>
      </c>
      <c r="J51" s="31" t="s">
        <v>449</v>
      </c>
      <c r="K51" s="97" t="s">
        <v>450</v>
      </c>
      <c r="L51" s="31" t="s">
        <v>15</v>
      </c>
      <c r="M51" s="31" t="s">
        <v>451</v>
      </c>
      <c r="N51" s="31" t="s">
        <v>452</v>
      </c>
      <c r="O51" s="31" t="s">
        <v>453</v>
      </c>
      <c r="P51" s="31" t="s">
        <v>454</v>
      </c>
      <c r="Q51" s="31" t="s">
        <v>455</v>
      </c>
    </row>
    <row r="52" spans="3:17" ht="156" customHeight="1" x14ac:dyDescent="0.25">
      <c r="D52" s="99" t="s">
        <v>456</v>
      </c>
      <c r="E52" s="100" t="s">
        <v>457</v>
      </c>
      <c r="F52" s="96" t="s">
        <v>458</v>
      </c>
      <c r="G52" s="31" t="s">
        <v>13</v>
      </c>
      <c r="H52" s="92" t="s">
        <v>420</v>
      </c>
      <c r="I52" s="93">
        <v>150000</v>
      </c>
      <c r="J52" s="31" t="s">
        <v>459</v>
      </c>
      <c r="K52" s="97" t="s">
        <v>450</v>
      </c>
      <c r="L52" s="101" t="s">
        <v>15</v>
      </c>
      <c r="M52" s="31" t="s">
        <v>460</v>
      </c>
      <c r="N52" s="31" t="s">
        <v>15</v>
      </c>
      <c r="O52" s="31" t="s">
        <v>461</v>
      </c>
      <c r="P52" s="31" t="s">
        <v>462</v>
      </c>
      <c r="Q52" s="31" t="s">
        <v>463</v>
      </c>
    </row>
    <row r="53" spans="3:17" ht="76.5" x14ac:dyDescent="0.25">
      <c r="D53" s="603" t="s">
        <v>177</v>
      </c>
      <c r="E53" s="100" t="s">
        <v>464</v>
      </c>
      <c r="F53" s="102" t="s">
        <v>465</v>
      </c>
      <c r="G53" s="31" t="s">
        <v>13</v>
      </c>
      <c r="H53" s="92" t="s">
        <v>420</v>
      </c>
      <c r="I53" s="103">
        <v>0</v>
      </c>
      <c r="J53" s="18" t="s">
        <v>466</v>
      </c>
      <c r="K53" s="97" t="s">
        <v>450</v>
      </c>
      <c r="L53" s="104" t="s">
        <v>15</v>
      </c>
      <c r="M53" s="31" t="s">
        <v>467</v>
      </c>
      <c r="N53" s="96" t="s">
        <v>15</v>
      </c>
      <c r="O53" s="96" t="s">
        <v>468</v>
      </c>
      <c r="P53" s="31" t="s">
        <v>469</v>
      </c>
      <c r="Q53" s="31" t="s">
        <v>470</v>
      </c>
    </row>
    <row r="54" spans="3:17" ht="134.25" customHeight="1" x14ac:dyDescent="0.25">
      <c r="D54" s="604"/>
      <c r="E54" s="31" t="s">
        <v>471</v>
      </c>
      <c r="F54" s="96" t="s">
        <v>472</v>
      </c>
      <c r="G54" s="31" t="s">
        <v>13</v>
      </c>
      <c r="H54" s="92" t="s">
        <v>420</v>
      </c>
      <c r="I54" s="93">
        <f>6000+15000</f>
        <v>21000</v>
      </c>
      <c r="J54" s="31" t="s">
        <v>473</v>
      </c>
      <c r="K54" s="97" t="s">
        <v>450</v>
      </c>
      <c r="L54" s="31" t="s">
        <v>15</v>
      </c>
      <c r="M54" s="31" t="s">
        <v>474</v>
      </c>
      <c r="N54" s="31" t="s">
        <v>15</v>
      </c>
      <c r="O54" s="31" t="s">
        <v>15</v>
      </c>
      <c r="P54" s="31" t="s">
        <v>475</v>
      </c>
      <c r="Q54" s="31" t="s">
        <v>476</v>
      </c>
    </row>
    <row r="55" spans="3:17" ht="23.25" customHeight="1" x14ac:dyDescent="0.25">
      <c r="C55" s="587" t="s">
        <v>518</v>
      </c>
      <c r="D55" s="587"/>
      <c r="E55" s="105"/>
      <c r="F55" s="105"/>
      <c r="G55" s="105"/>
      <c r="H55" s="105"/>
      <c r="I55" s="106"/>
      <c r="J55" s="105"/>
      <c r="K55" s="105"/>
      <c r="L55" s="105"/>
      <c r="M55" s="105"/>
      <c r="N55" s="105"/>
      <c r="O55" s="105"/>
      <c r="P55" s="105"/>
      <c r="Q55" s="105"/>
    </row>
    <row r="56" spans="3:17" ht="63.75" x14ac:dyDescent="0.25">
      <c r="D56" s="145" t="s">
        <v>477</v>
      </c>
      <c r="E56" s="100" t="s">
        <v>478</v>
      </c>
      <c r="F56" s="102" t="s">
        <v>479</v>
      </c>
      <c r="G56" s="31" t="s">
        <v>13</v>
      </c>
      <c r="H56" s="92" t="s">
        <v>420</v>
      </c>
      <c r="I56" s="107" t="s">
        <v>480</v>
      </c>
      <c r="J56" s="18" t="s">
        <v>481</v>
      </c>
      <c r="K56" s="97" t="s">
        <v>450</v>
      </c>
      <c r="L56" s="104" t="s">
        <v>15</v>
      </c>
      <c r="M56" s="31" t="s">
        <v>482</v>
      </c>
      <c r="N56" s="108" t="s">
        <v>15</v>
      </c>
      <c r="O56" s="108" t="s">
        <v>15</v>
      </c>
      <c r="P56" s="109" t="s">
        <v>483</v>
      </c>
      <c r="Q56" s="31" t="s">
        <v>484</v>
      </c>
    </row>
    <row r="57" spans="3:17" ht="76.5" x14ac:dyDescent="0.25">
      <c r="D57" s="605"/>
      <c r="E57" s="31" t="s">
        <v>485</v>
      </c>
      <c r="F57" s="96" t="s">
        <v>486</v>
      </c>
      <c r="G57" s="31" t="s">
        <v>13</v>
      </c>
      <c r="H57" s="92" t="s">
        <v>420</v>
      </c>
      <c r="I57" s="111">
        <v>0</v>
      </c>
      <c r="J57" s="31" t="s">
        <v>487</v>
      </c>
      <c r="K57" s="97" t="s">
        <v>450</v>
      </c>
      <c r="L57" s="18" t="s">
        <v>15</v>
      </c>
      <c r="M57" s="18" t="s">
        <v>488</v>
      </c>
      <c r="N57" s="108" t="s">
        <v>15</v>
      </c>
      <c r="O57" s="108" t="s">
        <v>15</v>
      </c>
      <c r="P57" s="112" t="s">
        <v>489</v>
      </c>
      <c r="Q57" s="31" t="s">
        <v>490</v>
      </c>
    </row>
    <row r="58" spans="3:17" ht="114.75" x14ac:dyDescent="0.25">
      <c r="D58" s="605"/>
      <c r="E58" s="113" t="s">
        <v>491</v>
      </c>
      <c r="F58" s="96" t="s">
        <v>492</v>
      </c>
      <c r="G58" s="31" t="s">
        <v>13</v>
      </c>
      <c r="H58" s="92" t="s">
        <v>420</v>
      </c>
      <c r="I58" s="111" t="s">
        <v>480</v>
      </c>
      <c r="J58" s="31" t="s">
        <v>493</v>
      </c>
      <c r="K58" s="97" t="s">
        <v>450</v>
      </c>
      <c r="L58" s="31" t="s">
        <v>15</v>
      </c>
      <c r="M58" s="31" t="s">
        <v>494</v>
      </c>
      <c r="N58" s="108" t="s">
        <v>15</v>
      </c>
      <c r="O58" s="108" t="s">
        <v>15</v>
      </c>
      <c r="P58" s="109" t="s">
        <v>495</v>
      </c>
      <c r="Q58" s="31" t="s">
        <v>496</v>
      </c>
    </row>
    <row r="59" spans="3:17" ht="16.5" x14ac:dyDescent="0.3">
      <c r="D59" s="114"/>
      <c r="E59" s="114"/>
      <c r="F59" s="114"/>
      <c r="G59" s="31" t="s">
        <v>13</v>
      </c>
      <c r="H59" s="92" t="s">
        <v>420</v>
      </c>
      <c r="I59" s="115"/>
      <c r="J59" s="114"/>
      <c r="K59" s="114"/>
      <c r="L59" s="114"/>
      <c r="M59" s="114"/>
      <c r="N59" s="116"/>
      <c r="O59" s="117"/>
      <c r="P59" s="116"/>
      <c r="Q59" s="117"/>
    </row>
    <row r="60" spans="3:17" ht="16.5" x14ac:dyDescent="0.25">
      <c r="D60" s="114"/>
      <c r="E60" s="114"/>
      <c r="F60" s="114"/>
      <c r="G60" s="31" t="s">
        <v>13</v>
      </c>
      <c r="H60" s="92" t="s">
        <v>420</v>
      </c>
      <c r="I60" s="115"/>
      <c r="J60" s="114"/>
      <c r="K60" s="114"/>
      <c r="L60" s="114"/>
      <c r="M60" s="114"/>
      <c r="N60" s="118"/>
      <c r="O60" s="119"/>
      <c r="P60" s="118"/>
      <c r="Q60" s="119"/>
    </row>
    <row r="61" spans="3:17" ht="16.5" x14ac:dyDescent="0.3">
      <c r="D61" s="114"/>
      <c r="E61" s="114"/>
      <c r="F61" s="114"/>
      <c r="G61" s="31" t="s">
        <v>13</v>
      </c>
      <c r="H61" s="92" t="s">
        <v>420</v>
      </c>
      <c r="I61" s="115"/>
      <c r="J61" s="114"/>
      <c r="K61" s="114"/>
      <c r="L61" s="114"/>
      <c r="M61" s="114"/>
      <c r="N61" s="120"/>
      <c r="O61" s="110"/>
      <c r="P61" s="120"/>
      <c r="Q61" s="110"/>
    </row>
    <row r="62" spans="3:17" ht="16.5" x14ac:dyDescent="0.25">
      <c r="D62" s="114"/>
      <c r="E62" s="114"/>
      <c r="F62" s="114"/>
      <c r="G62" s="114"/>
      <c r="H62" s="114"/>
      <c r="I62" s="115"/>
      <c r="J62" s="114"/>
      <c r="K62" s="114"/>
      <c r="L62" s="114"/>
      <c r="M62" s="114"/>
      <c r="N62" s="119"/>
      <c r="O62" s="119"/>
      <c r="P62" s="121"/>
      <c r="Q62" s="119"/>
    </row>
    <row r="63" spans="3:17" ht="16.5" x14ac:dyDescent="0.3">
      <c r="D63" s="114"/>
      <c r="E63" s="114"/>
      <c r="F63" s="114"/>
      <c r="G63" s="114"/>
      <c r="H63" s="114"/>
      <c r="I63" s="115"/>
      <c r="J63" s="114"/>
      <c r="K63" s="114"/>
      <c r="L63" s="114"/>
      <c r="M63" s="114"/>
      <c r="N63" s="110"/>
      <c r="O63" s="110"/>
      <c r="P63" s="110"/>
      <c r="Q63" s="110"/>
    </row>
    <row r="64" spans="3:17" ht="16.5" x14ac:dyDescent="0.3">
      <c r="D64" s="114"/>
      <c r="E64" s="114"/>
      <c r="F64" s="114"/>
      <c r="G64" s="114"/>
      <c r="H64" s="114"/>
      <c r="I64" s="115"/>
      <c r="J64" s="114"/>
      <c r="K64" s="114"/>
      <c r="L64" s="114"/>
      <c r="M64" s="114"/>
      <c r="N64" s="110"/>
      <c r="O64" s="110"/>
      <c r="P64" s="110"/>
      <c r="Q64" s="110"/>
    </row>
    <row r="65" spans="4:17" ht="16.5" x14ac:dyDescent="0.3">
      <c r="D65" s="114"/>
      <c r="E65" s="114"/>
      <c r="F65" s="114"/>
      <c r="G65" s="114"/>
      <c r="H65" s="114"/>
      <c r="I65" s="115"/>
      <c r="J65" s="114"/>
      <c r="K65" s="114"/>
      <c r="L65" s="114"/>
      <c r="M65" s="114"/>
      <c r="N65" s="110"/>
      <c r="O65" s="110"/>
      <c r="P65" s="110"/>
      <c r="Q65" s="110"/>
    </row>
    <row r="66" spans="4:17" ht="16.5" x14ac:dyDescent="0.3">
      <c r="D66" s="114"/>
      <c r="E66" s="114"/>
      <c r="F66" s="114"/>
      <c r="G66" s="114"/>
      <c r="H66" s="114"/>
      <c r="I66" s="115"/>
      <c r="J66" s="114"/>
      <c r="K66" s="114"/>
      <c r="L66" s="114"/>
      <c r="M66" s="114"/>
      <c r="N66" s="110"/>
      <c r="O66" s="110"/>
      <c r="P66" s="110"/>
      <c r="Q66" s="110"/>
    </row>
    <row r="67" spans="4:17" ht="16.5" x14ac:dyDescent="0.3">
      <c r="D67" s="114"/>
      <c r="E67" s="114"/>
      <c r="F67" s="114"/>
      <c r="G67" s="114"/>
      <c r="H67" s="114"/>
      <c r="I67" s="115"/>
      <c r="J67" s="114"/>
      <c r="K67" s="114"/>
      <c r="L67" s="114"/>
      <c r="M67" s="114"/>
      <c r="N67" s="110"/>
      <c r="O67" s="110"/>
      <c r="P67" s="110"/>
      <c r="Q67" s="110"/>
    </row>
    <row r="68" spans="4:17" ht="16.5" x14ac:dyDescent="0.3">
      <c r="D68" s="114"/>
      <c r="E68" s="114"/>
      <c r="F68" s="114"/>
      <c r="G68" s="114"/>
      <c r="H68" s="114"/>
      <c r="I68" s="115"/>
      <c r="J68" s="114"/>
      <c r="K68" s="114"/>
      <c r="L68" s="114"/>
      <c r="M68" s="114"/>
      <c r="N68" s="110"/>
      <c r="O68" s="110"/>
      <c r="P68" s="110"/>
      <c r="Q68" s="110"/>
    </row>
    <row r="69" spans="4:17" ht="16.5" x14ac:dyDescent="0.3">
      <c r="D69" s="114"/>
      <c r="E69" s="114"/>
      <c r="F69" s="114"/>
      <c r="G69" s="114"/>
      <c r="H69" s="114"/>
      <c r="I69" s="115"/>
      <c r="J69" s="114"/>
      <c r="K69" s="114"/>
      <c r="L69" s="114"/>
      <c r="M69" s="114"/>
      <c r="N69" s="110"/>
      <c r="O69" s="110"/>
      <c r="P69" s="110"/>
      <c r="Q69" s="110"/>
    </row>
    <row r="70" spans="4:17" ht="16.5" x14ac:dyDescent="0.3">
      <c r="D70" s="114"/>
      <c r="E70" s="114"/>
      <c r="F70" s="114"/>
      <c r="G70" s="114"/>
      <c r="H70" s="114"/>
      <c r="I70" s="115"/>
      <c r="J70" s="114"/>
      <c r="K70" s="114"/>
      <c r="L70" s="114"/>
      <c r="M70" s="114"/>
      <c r="N70" s="110"/>
      <c r="O70" s="110"/>
      <c r="P70" s="110"/>
      <c r="Q70" s="110"/>
    </row>
    <row r="71" spans="4:17" ht="16.5" x14ac:dyDescent="0.3">
      <c r="D71" s="114"/>
      <c r="E71" s="114"/>
      <c r="F71" s="114"/>
      <c r="G71" s="114"/>
      <c r="H71" s="114"/>
      <c r="I71" s="115"/>
      <c r="J71" s="114"/>
      <c r="K71" s="114"/>
      <c r="L71" s="114"/>
      <c r="M71" s="114"/>
      <c r="N71" s="110"/>
      <c r="O71" s="110"/>
      <c r="P71" s="110"/>
      <c r="Q71" s="110"/>
    </row>
    <row r="72" spans="4:17" ht="16.5" x14ac:dyDescent="0.3">
      <c r="D72" s="114"/>
      <c r="E72" s="114"/>
      <c r="F72" s="114"/>
      <c r="G72" s="114"/>
      <c r="H72" s="114"/>
      <c r="I72" s="115"/>
      <c r="J72" s="114"/>
      <c r="K72" s="114"/>
      <c r="L72" s="114"/>
      <c r="M72" s="114"/>
      <c r="N72" s="110"/>
      <c r="O72" s="110"/>
      <c r="P72" s="110"/>
      <c r="Q72" s="110"/>
    </row>
    <row r="73" spans="4:17" ht="16.5" x14ac:dyDescent="0.3">
      <c r="D73" s="114"/>
      <c r="E73" s="114"/>
      <c r="F73" s="114"/>
      <c r="G73" s="114"/>
      <c r="H73" s="114"/>
      <c r="I73" s="115"/>
      <c r="J73" s="114"/>
      <c r="K73" s="114"/>
      <c r="L73" s="114"/>
      <c r="M73" s="114"/>
      <c r="N73" s="110"/>
      <c r="O73" s="110"/>
      <c r="P73" s="110"/>
      <c r="Q73" s="110"/>
    </row>
    <row r="74" spans="4:17" ht="16.5" x14ac:dyDescent="0.3">
      <c r="D74" s="114"/>
      <c r="E74" s="114"/>
      <c r="F74" s="114"/>
      <c r="G74" s="114"/>
      <c r="H74" s="114"/>
      <c r="I74" s="115"/>
      <c r="J74" s="114"/>
      <c r="K74" s="114"/>
      <c r="L74" s="114"/>
      <c r="M74" s="114"/>
      <c r="N74" s="110"/>
      <c r="O74" s="110"/>
      <c r="P74" s="110"/>
      <c r="Q74" s="110"/>
    </row>
    <row r="75" spans="4:17" ht="16.5" x14ac:dyDescent="0.3">
      <c r="D75" s="114"/>
      <c r="E75" s="114"/>
      <c r="F75" s="114"/>
      <c r="G75" s="114"/>
      <c r="H75" s="114"/>
      <c r="I75" s="115"/>
      <c r="J75" s="114"/>
      <c r="K75" s="114"/>
      <c r="L75" s="114"/>
      <c r="M75" s="114"/>
      <c r="N75" s="110"/>
      <c r="O75" s="110"/>
      <c r="P75" s="110"/>
      <c r="Q75" s="110"/>
    </row>
    <row r="76" spans="4:17" ht="16.5" x14ac:dyDescent="0.3">
      <c r="D76" s="114"/>
      <c r="E76" s="114"/>
      <c r="F76" s="114"/>
      <c r="G76" s="114"/>
      <c r="H76" s="114"/>
      <c r="I76" s="115"/>
      <c r="J76" s="114"/>
      <c r="K76" s="114"/>
      <c r="L76" s="114"/>
      <c r="M76" s="114"/>
      <c r="N76" s="110"/>
      <c r="O76" s="110"/>
      <c r="P76" s="110"/>
      <c r="Q76" s="110"/>
    </row>
    <row r="77" spans="4:17" ht="16.5" x14ac:dyDescent="0.3">
      <c r="D77" s="114"/>
      <c r="E77" s="114"/>
      <c r="F77" s="114"/>
      <c r="G77" s="114"/>
      <c r="H77" s="114"/>
      <c r="I77" s="115"/>
      <c r="J77" s="114"/>
      <c r="K77" s="114"/>
      <c r="L77" s="114"/>
      <c r="M77" s="114"/>
      <c r="N77" s="110"/>
      <c r="O77" s="110"/>
      <c r="P77" s="110"/>
      <c r="Q77" s="110"/>
    </row>
    <row r="78" spans="4:17" ht="16.5" x14ac:dyDescent="0.3">
      <c r="D78" s="114"/>
      <c r="E78" s="114"/>
      <c r="F78" s="114"/>
      <c r="G78" s="114"/>
      <c r="H78" s="114"/>
      <c r="I78" s="115"/>
      <c r="J78" s="114"/>
      <c r="K78" s="114"/>
      <c r="L78" s="114"/>
      <c r="M78" s="114"/>
      <c r="N78" s="110"/>
      <c r="O78" s="110"/>
      <c r="P78" s="110"/>
      <c r="Q78" s="110"/>
    </row>
    <row r="79" spans="4:17" ht="16.5" x14ac:dyDescent="0.3">
      <c r="D79" s="114"/>
      <c r="E79" s="114"/>
      <c r="F79" s="114"/>
      <c r="G79" s="114"/>
      <c r="H79" s="114"/>
      <c r="I79" s="115"/>
      <c r="J79" s="114"/>
      <c r="K79" s="114"/>
      <c r="L79" s="114"/>
      <c r="M79" s="114"/>
      <c r="N79" s="110"/>
      <c r="O79" s="110"/>
      <c r="P79" s="110"/>
      <c r="Q79" s="110"/>
    </row>
    <row r="80" spans="4:17" ht="16.5" x14ac:dyDescent="0.3">
      <c r="D80" s="114"/>
      <c r="E80" s="114"/>
      <c r="F80" s="114"/>
      <c r="G80" s="114"/>
      <c r="H80" s="114"/>
      <c r="I80" s="115"/>
      <c r="J80" s="114"/>
      <c r="K80" s="114"/>
      <c r="L80" s="114"/>
      <c r="M80" s="114"/>
      <c r="N80" s="110"/>
      <c r="O80" s="110"/>
      <c r="P80" s="110"/>
      <c r="Q80" s="110"/>
    </row>
    <row r="81" spans="4:17" ht="16.5" x14ac:dyDescent="0.3">
      <c r="D81" s="114"/>
      <c r="E81" s="114"/>
      <c r="F81" s="114"/>
      <c r="G81" s="114"/>
      <c r="H81" s="114"/>
      <c r="I81" s="115"/>
      <c r="J81" s="114"/>
      <c r="K81" s="114"/>
      <c r="L81" s="114"/>
      <c r="M81" s="114"/>
      <c r="N81" s="110"/>
      <c r="O81" s="110"/>
      <c r="P81" s="110"/>
      <c r="Q81" s="110"/>
    </row>
    <row r="82" spans="4:17" ht="16.5" x14ac:dyDescent="0.3">
      <c r="D82" s="114"/>
      <c r="E82" s="114"/>
      <c r="F82" s="114"/>
      <c r="G82" s="114"/>
      <c r="H82" s="114"/>
      <c r="I82" s="115"/>
      <c r="J82" s="114"/>
      <c r="K82" s="114"/>
      <c r="L82" s="114"/>
      <c r="M82" s="114"/>
      <c r="N82" s="110"/>
      <c r="O82" s="110"/>
      <c r="P82" s="110"/>
      <c r="Q82" s="110"/>
    </row>
    <row r="83" spans="4:17" ht="16.5" x14ac:dyDescent="0.3">
      <c r="D83" s="114"/>
      <c r="E83" s="114"/>
      <c r="F83" s="114"/>
      <c r="G83" s="114"/>
      <c r="H83" s="114"/>
      <c r="I83" s="115"/>
      <c r="J83" s="114"/>
      <c r="K83" s="114"/>
      <c r="L83" s="114"/>
      <c r="M83" s="114"/>
      <c r="N83" s="110"/>
      <c r="O83" s="110"/>
      <c r="P83" s="110"/>
      <c r="Q83" s="110"/>
    </row>
    <row r="84" spans="4:17" ht="16.5" x14ac:dyDescent="0.3">
      <c r="D84" s="114"/>
      <c r="E84" s="114"/>
      <c r="F84" s="114"/>
      <c r="G84" s="114"/>
      <c r="H84" s="114"/>
      <c r="I84" s="115"/>
      <c r="J84" s="114"/>
      <c r="K84" s="114"/>
      <c r="L84" s="114"/>
      <c r="M84" s="114"/>
      <c r="N84" s="110"/>
      <c r="O84" s="110"/>
      <c r="P84" s="110"/>
      <c r="Q84" s="110"/>
    </row>
    <row r="85" spans="4:17" ht="16.5" x14ac:dyDescent="0.3">
      <c r="D85" s="114"/>
      <c r="E85" s="114"/>
      <c r="F85" s="114"/>
      <c r="G85" s="114"/>
      <c r="H85" s="114"/>
      <c r="I85" s="115"/>
      <c r="J85" s="114"/>
      <c r="K85" s="114"/>
      <c r="L85" s="114"/>
      <c r="M85" s="114"/>
      <c r="N85" s="110"/>
      <c r="O85" s="110"/>
      <c r="P85" s="110"/>
      <c r="Q85" s="110"/>
    </row>
    <row r="86" spans="4:17" ht="16.5" x14ac:dyDescent="0.3">
      <c r="D86" s="114"/>
      <c r="E86" s="114"/>
      <c r="F86" s="114"/>
      <c r="G86" s="114"/>
      <c r="H86" s="114"/>
      <c r="I86" s="115"/>
      <c r="J86" s="114"/>
      <c r="K86" s="114"/>
      <c r="L86" s="114"/>
      <c r="M86" s="114"/>
      <c r="N86" s="110"/>
      <c r="O86" s="110"/>
      <c r="P86" s="110"/>
      <c r="Q86" s="110"/>
    </row>
    <row r="87" spans="4:17" ht="16.5" x14ac:dyDescent="0.3">
      <c r="D87" s="114"/>
      <c r="E87" s="114"/>
      <c r="F87" s="114"/>
      <c r="G87" s="114"/>
      <c r="H87" s="114"/>
      <c r="I87" s="115"/>
      <c r="J87" s="114"/>
      <c r="K87" s="114"/>
      <c r="L87" s="114"/>
      <c r="M87" s="114"/>
      <c r="N87" s="110"/>
      <c r="O87" s="110"/>
      <c r="P87" s="110"/>
      <c r="Q87" s="110"/>
    </row>
    <row r="88" spans="4:17" ht="16.5" x14ac:dyDescent="0.3">
      <c r="D88" s="114"/>
      <c r="E88" s="114"/>
      <c r="F88" s="114"/>
      <c r="G88" s="114"/>
      <c r="H88" s="114"/>
      <c r="I88" s="115"/>
      <c r="J88" s="114"/>
      <c r="K88" s="114"/>
      <c r="L88" s="114"/>
      <c r="M88" s="114"/>
      <c r="N88" s="110"/>
      <c r="O88" s="110"/>
      <c r="P88" s="110"/>
      <c r="Q88" s="110"/>
    </row>
    <row r="89" spans="4:17" ht="16.5" x14ac:dyDescent="0.3">
      <c r="D89" s="114"/>
      <c r="E89" s="114"/>
      <c r="F89" s="114"/>
      <c r="G89" s="114"/>
      <c r="H89" s="114"/>
      <c r="I89" s="115"/>
      <c r="J89" s="114"/>
      <c r="K89" s="114"/>
      <c r="L89" s="114"/>
      <c r="M89" s="114"/>
      <c r="N89" s="110"/>
      <c r="O89" s="110"/>
      <c r="P89" s="110"/>
      <c r="Q89" s="110"/>
    </row>
    <row r="90" spans="4:17" ht="16.5" x14ac:dyDescent="0.3">
      <c r="D90" s="114"/>
      <c r="E90" s="114"/>
      <c r="F90" s="114"/>
      <c r="G90" s="114"/>
      <c r="H90" s="114"/>
      <c r="I90" s="115"/>
      <c r="J90" s="114"/>
      <c r="K90" s="114"/>
      <c r="L90" s="114"/>
      <c r="M90" s="114"/>
      <c r="N90" s="110"/>
      <c r="O90" s="110"/>
      <c r="P90" s="110"/>
      <c r="Q90" s="110"/>
    </row>
    <row r="91" spans="4:17" ht="16.5" x14ac:dyDescent="0.3">
      <c r="D91" s="114"/>
      <c r="E91" s="114"/>
      <c r="F91" s="114"/>
      <c r="G91" s="114"/>
      <c r="H91" s="114"/>
      <c r="I91" s="115"/>
      <c r="J91" s="114"/>
      <c r="K91" s="114"/>
      <c r="L91" s="114"/>
      <c r="M91" s="114"/>
      <c r="N91" s="110"/>
      <c r="O91" s="110"/>
      <c r="P91" s="110"/>
      <c r="Q91" s="110"/>
    </row>
    <row r="92" spans="4:17" ht="16.5" x14ac:dyDescent="0.3">
      <c r="D92" s="114"/>
      <c r="E92" s="114"/>
      <c r="F92" s="114"/>
      <c r="G92" s="114"/>
      <c r="H92" s="114"/>
      <c r="I92" s="115"/>
      <c r="J92" s="114"/>
      <c r="K92" s="114"/>
      <c r="L92" s="114"/>
      <c r="M92" s="114"/>
      <c r="N92" s="110"/>
      <c r="O92" s="110"/>
      <c r="P92" s="110"/>
      <c r="Q92" s="110"/>
    </row>
    <row r="93" spans="4:17" ht="16.5" x14ac:dyDescent="0.3">
      <c r="D93" s="114"/>
      <c r="E93" s="114"/>
      <c r="F93" s="114"/>
      <c r="G93" s="114"/>
      <c r="H93" s="114"/>
      <c r="I93" s="115"/>
      <c r="J93" s="114"/>
      <c r="K93" s="114"/>
      <c r="L93" s="114"/>
      <c r="M93" s="114"/>
      <c r="N93" s="110"/>
      <c r="O93" s="110"/>
      <c r="P93" s="110"/>
      <c r="Q93" s="110"/>
    </row>
    <row r="94" spans="4:17" ht="16.5" x14ac:dyDescent="0.3">
      <c r="D94" s="114"/>
      <c r="E94" s="114"/>
      <c r="F94" s="114"/>
      <c r="G94" s="114"/>
      <c r="H94" s="114"/>
      <c r="I94" s="115"/>
      <c r="J94" s="114"/>
      <c r="K94" s="114"/>
      <c r="L94" s="114"/>
      <c r="M94" s="114"/>
      <c r="N94" s="110"/>
      <c r="O94" s="110"/>
      <c r="P94" s="110"/>
      <c r="Q94" s="110"/>
    </row>
    <row r="95" spans="4:17" ht="16.5" x14ac:dyDescent="0.3">
      <c r="D95" s="114"/>
      <c r="E95" s="114"/>
      <c r="F95" s="114"/>
      <c r="G95" s="114"/>
      <c r="H95" s="114"/>
      <c r="I95" s="115"/>
      <c r="J95" s="114"/>
      <c r="K95" s="114"/>
      <c r="L95" s="114"/>
      <c r="M95" s="114"/>
      <c r="N95" s="110"/>
      <c r="O95" s="110"/>
      <c r="P95" s="110"/>
      <c r="Q95" s="110"/>
    </row>
    <row r="96" spans="4:17" ht="16.5" x14ac:dyDescent="0.3">
      <c r="D96" s="114"/>
      <c r="E96" s="114"/>
      <c r="F96" s="114"/>
      <c r="G96" s="114"/>
      <c r="H96" s="114"/>
      <c r="I96" s="115"/>
      <c r="J96" s="114"/>
      <c r="K96" s="114"/>
      <c r="L96" s="114"/>
      <c r="M96" s="114"/>
      <c r="N96" s="110"/>
      <c r="O96" s="110"/>
      <c r="P96" s="110"/>
      <c r="Q96" s="110"/>
    </row>
    <row r="97" spans="4:17" ht="16.5" x14ac:dyDescent="0.3">
      <c r="D97" s="114"/>
      <c r="E97" s="114"/>
      <c r="F97" s="114"/>
      <c r="G97" s="114"/>
      <c r="H97" s="114"/>
      <c r="I97" s="115"/>
      <c r="J97" s="114"/>
      <c r="K97" s="114"/>
      <c r="L97" s="114"/>
      <c r="M97" s="114"/>
      <c r="N97" s="110"/>
      <c r="O97" s="110"/>
      <c r="P97" s="110"/>
      <c r="Q97" s="110"/>
    </row>
    <row r="98" spans="4:17" ht="16.5" x14ac:dyDescent="0.3">
      <c r="D98" s="114"/>
      <c r="E98" s="114"/>
      <c r="F98" s="114"/>
      <c r="G98" s="114"/>
      <c r="H98" s="114"/>
      <c r="I98" s="115"/>
      <c r="J98" s="114"/>
      <c r="K98" s="114"/>
      <c r="L98" s="114"/>
      <c r="M98" s="114"/>
      <c r="N98" s="110"/>
      <c r="O98" s="110"/>
      <c r="P98" s="110"/>
      <c r="Q98" s="110"/>
    </row>
    <row r="99" spans="4:17" ht="16.5" x14ac:dyDescent="0.3">
      <c r="D99" s="114"/>
      <c r="E99" s="114"/>
      <c r="F99" s="114"/>
      <c r="G99" s="114"/>
      <c r="H99" s="114"/>
      <c r="I99" s="115"/>
      <c r="J99" s="114"/>
      <c r="K99" s="114"/>
      <c r="L99" s="114"/>
      <c r="M99" s="114"/>
      <c r="N99" s="110"/>
      <c r="O99" s="110"/>
      <c r="P99" s="110"/>
      <c r="Q99" s="110"/>
    </row>
    <row r="100" spans="4:17" ht="16.5" x14ac:dyDescent="0.3">
      <c r="D100" s="114"/>
      <c r="E100" s="114"/>
      <c r="F100" s="114"/>
      <c r="G100" s="114"/>
      <c r="H100" s="114"/>
      <c r="I100" s="115"/>
      <c r="J100" s="114"/>
      <c r="K100" s="114"/>
      <c r="L100" s="114"/>
      <c r="M100" s="114"/>
      <c r="N100" s="110"/>
      <c r="O100" s="110"/>
      <c r="P100" s="110"/>
      <c r="Q100" s="110"/>
    </row>
    <row r="101" spans="4:17" ht="16.5" x14ac:dyDescent="0.3">
      <c r="D101" s="114"/>
      <c r="E101" s="114"/>
      <c r="F101" s="114"/>
      <c r="G101" s="114"/>
      <c r="H101" s="114"/>
      <c r="I101" s="115"/>
      <c r="J101" s="114"/>
      <c r="K101" s="114"/>
      <c r="L101" s="114"/>
      <c r="M101" s="114"/>
      <c r="N101" s="110"/>
      <c r="O101" s="110"/>
      <c r="P101" s="110"/>
      <c r="Q101" s="110"/>
    </row>
    <row r="102" spans="4:17" ht="16.5" x14ac:dyDescent="0.3">
      <c r="D102" s="114"/>
      <c r="E102" s="114"/>
      <c r="F102" s="114"/>
      <c r="G102" s="114"/>
      <c r="H102" s="114"/>
      <c r="I102" s="115"/>
      <c r="J102" s="114"/>
      <c r="K102" s="114"/>
      <c r="L102" s="114"/>
      <c r="M102" s="114"/>
      <c r="N102" s="110"/>
      <c r="O102" s="110"/>
      <c r="P102" s="110"/>
      <c r="Q102" s="110"/>
    </row>
    <row r="103" spans="4:17" ht="16.5" x14ac:dyDescent="0.25">
      <c r="D103" s="122"/>
      <c r="E103" s="122"/>
      <c r="F103" s="122"/>
      <c r="G103" s="122"/>
      <c r="H103" s="122"/>
      <c r="I103" s="123">
        <f>SUM(I56:I102)</f>
        <v>0</v>
      </c>
      <c r="J103" s="122"/>
      <c r="K103" s="122"/>
      <c r="L103" s="122"/>
      <c r="M103" s="122"/>
      <c r="N103" s="124"/>
      <c r="O103" s="125"/>
      <c r="P103" s="124"/>
      <c r="Q103" s="125"/>
    </row>
    <row r="104" spans="4:17" ht="102" x14ac:dyDescent="0.25">
      <c r="D104" s="98" t="s">
        <v>497</v>
      </c>
      <c r="E104" s="31" t="s">
        <v>498</v>
      </c>
      <c r="F104" s="96" t="s">
        <v>499</v>
      </c>
      <c r="G104" s="31" t="s">
        <v>13</v>
      </c>
      <c r="H104" s="92" t="s">
        <v>420</v>
      </c>
      <c r="I104" s="111">
        <v>0</v>
      </c>
      <c r="J104" s="31" t="s">
        <v>500</v>
      </c>
      <c r="K104" s="126" t="s">
        <v>450</v>
      </c>
      <c r="L104" s="18" t="s">
        <v>15</v>
      </c>
      <c r="M104" s="18" t="s">
        <v>501</v>
      </c>
      <c r="N104" s="18" t="s">
        <v>502</v>
      </c>
      <c r="O104" s="18" t="s">
        <v>503</v>
      </c>
      <c r="P104" s="18" t="s">
        <v>504</v>
      </c>
      <c r="Q104" s="18" t="s">
        <v>505</v>
      </c>
    </row>
    <row r="105" spans="4:17" ht="63.75" x14ac:dyDescent="0.25">
      <c r="D105" s="605"/>
      <c r="E105" s="31" t="s">
        <v>506</v>
      </c>
      <c r="F105" s="96" t="s">
        <v>507</v>
      </c>
      <c r="G105" s="31" t="s">
        <v>13</v>
      </c>
      <c r="H105" s="92" t="s">
        <v>420</v>
      </c>
      <c r="I105" s="111">
        <f>200000+280000+250000</f>
        <v>730000</v>
      </c>
      <c r="J105" s="31" t="s">
        <v>508</v>
      </c>
      <c r="K105" s="126" t="s">
        <v>450</v>
      </c>
      <c r="L105" s="18" t="s">
        <v>15</v>
      </c>
      <c r="M105" s="18" t="s">
        <v>509</v>
      </c>
      <c r="N105" s="18" t="s">
        <v>15</v>
      </c>
      <c r="O105" s="18"/>
      <c r="P105" s="18" t="s">
        <v>510</v>
      </c>
      <c r="Q105" s="18" t="s">
        <v>511</v>
      </c>
    </row>
    <row r="106" spans="4:17" ht="63.75" x14ac:dyDescent="0.25">
      <c r="D106" s="605"/>
      <c r="E106" s="127" t="s">
        <v>512</v>
      </c>
      <c r="F106" s="96" t="s">
        <v>513</v>
      </c>
      <c r="G106" s="31" t="s">
        <v>13</v>
      </c>
      <c r="H106" s="92" t="s">
        <v>420</v>
      </c>
      <c r="I106" s="93">
        <v>150000</v>
      </c>
      <c r="J106" s="31" t="s">
        <v>514</v>
      </c>
      <c r="K106" s="97" t="s">
        <v>450</v>
      </c>
      <c r="L106" s="94" t="s">
        <v>15</v>
      </c>
      <c r="M106" s="31" t="s">
        <v>515</v>
      </c>
      <c r="N106" s="31" t="s">
        <v>15</v>
      </c>
      <c r="O106" s="94" t="s">
        <v>13</v>
      </c>
      <c r="P106" s="94" t="s">
        <v>516</v>
      </c>
      <c r="Q106" s="94" t="s">
        <v>517</v>
      </c>
    </row>
    <row r="107" spans="4:17" x14ac:dyDescent="0.25">
      <c r="D107" s="128"/>
      <c r="E107" s="129"/>
      <c r="F107" s="130"/>
      <c r="G107" s="131"/>
      <c r="H107" s="132"/>
      <c r="I107" s="133"/>
      <c r="J107" s="131"/>
      <c r="K107" s="134"/>
      <c r="L107" s="131"/>
      <c r="M107" s="131"/>
      <c r="N107" s="131"/>
      <c r="O107" s="135"/>
      <c r="P107" s="131"/>
      <c r="Q107" s="135"/>
    </row>
    <row r="108" spans="4:17" ht="25.5" x14ac:dyDescent="0.25">
      <c r="D108" s="128" t="s">
        <v>518</v>
      </c>
      <c r="E108" s="129"/>
      <c r="F108" s="130"/>
      <c r="G108" s="131"/>
      <c r="H108" s="132"/>
      <c r="I108" s="133"/>
      <c r="J108" s="131"/>
      <c r="K108" s="134"/>
      <c r="L108" s="131"/>
      <c r="M108" s="131"/>
      <c r="N108" s="131"/>
      <c r="O108" s="135"/>
      <c r="P108" s="131"/>
      <c r="Q108" s="135"/>
    </row>
    <row r="109" spans="4:17" x14ac:dyDescent="0.25">
      <c r="D109" s="580" t="s">
        <v>178</v>
      </c>
      <c r="E109" s="580" t="s">
        <v>16</v>
      </c>
      <c r="F109" s="580" t="s">
        <v>2</v>
      </c>
      <c r="G109" s="580" t="s">
        <v>18</v>
      </c>
      <c r="H109" s="592" t="s">
        <v>179</v>
      </c>
      <c r="I109" s="594" t="s">
        <v>519</v>
      </c>
      <c r="J109" s="580" t="s">
        <v>7</v>
      </c>
      <c r="K109" s="580" t="s">
        <v>265</v>
      </c>
      <c r="L109" s="37" t="s">
        <v>6</v>
      </c>
      <c r="M109" s="136" t="s">
        <v>138</v>
      </c>
      <c r="N109" s="582" t="s">
        <v>266</v>
      </c>
      <c r="O109" s="583"/>
      <c r="P109" s="583"/>
      <c r="Q109" s="584"/>
    </row>
    <row r="110" spans="4:17" x14ac:dyDescent="0.25">
      <c r="D110" s="581"/>
      <c r="E110" s="581"/>
      <c r="F110" s="581"/>
      <c r="G110" s="581"/>
      <c r="H110" s="593"/>
      <c r="I110" s="595"/>
      <c r="J110" s="581"/>
      <c r="K110" s="581"/>
      <c r="L110" s="39" t="s">
        <v>267</v>
      </c>
      <c r="M110" s="38" t="s">
        <v>19</v>
      </c>
      <c r="N110" s="40" t="s">
        <v>184</v>
      </c>
      <c r="O110" s="40" t="s">
        <v>185</v>
      </c>
      <c r="P110" s="40" t="s">
        <v>186</v>
      </c>
      <c r="Q110" s="40" t="s">
        <v>187</v>
      </c>
    </row>
    <row r="111" spans="4:17" ht="63.75" x14ac:dyDescent="0.25">
      <c r="D111" s="585" t="s">
        <v>518</v>
      </c>
      <c r="E111" s="41" t="s">
        <v>520</v>
      </c>
      <c r="F111" s="36" t="s">
        <v>521</v>
      </c>
      <c r="G111" s="16" t="s">
        <v>522</v>
      </c>
      <c r="H111" s="137" t="s">
        <v>523</v>
      </c>
      <c r="I111" s="43"/>
      <c r="J111" s="58" t="s">
        <v>293</v>
      </c>
      <c r="K111" s="16" t="s">
        <v>518</v>
      </c>
      <c r="L111" s="44" t="s">
        <v>272</v>
      </c>
      <c r="M111" s="45" t="s">
        <v>524</v>
      </c>
      <c r="N111" s="46" t="s">
        <v>15</v>
      </c>
      <c r="O111" s="47" t="s">
        <v>15</v>
      </c>
      <c r="P111" s="47" t="s">
        <v>525</v>
      </c>
      <c r="Q111" s="45" t="s">
        <v>526</v>
      </c>
    </row>
    <row r="112" spans="4:17" ht="63.75" x14ac:dyDescent="0.25">
      <c r="D112" s="586"/>
      <c r="E112" s="41" t="s">
        <v>520</v>
      </c>
      <c r="F112" s="15" t="s">
        <v>527</v>
      </c>
      <c r="G112" s="15" t="s">
        <v>528</v>
      </c>
      <c r="H112" s="138" t="s">
        <v>529</v>
      </c>
      <c r="I112" s="50"/>
      <c r="J112" s="15" t="s">
        <v>280</v>
      </c>
      <c r="K112" s="16" t="s">
        <v>518</v>
      </c>
      <c r="L112" s="19" t="s">
        <v>272</v>
      </c>
      <c r="M112" s="45" t="s">
        <v>524</v>
      </c>
      <c r="N112" s="52" t="s">
        <v>15</v>
      </c>
      <c r="O112" s="46" t="s">
        <v>15</v>
      </c>
      <c r="P112" s="47" t="s">
        <v>530</v>
      </c>
      <c r="Q112" s="45" t="s">
        <v>531</v>
      </c>
    </row>
    <row r="113" spans="4:17" ht="51" x14ac:dyDescent="0.25">
      <c r="D113" s="586"/>
      <c r="E113" s="41" t="s">
        <v>520</v>
      </c>
      <c r="F113" s="16" t="s">
        <v>532</v>
      </c>
      <c r="G113" s="16" t="s">
        <v>533</v>
      </c>
      <c r="H113" s="137" t="s">
        <v>534</v>
      </c>
      <c r="I113" s="54"/>
      <c r="J113" s="16" t="s">
        <v>535</v>
      </c>
      <c r="K113" s="16" t="s">
        <v>518</v>
      </c>
      <c r="L113" s="55" t="s">
        <v>272</v>
      </c>
      <c r="M113" s="45" t="s">
        <v>524</v>
      </c>
      <c r="N113" s="47" t="s">
        <v>15</v>
      </c>
      <c r="O113" s="47" t="s">
        <v>15</v>
      </c>
      <c r="P113" s="47" t="s">
        <v>536</v>
      </c>
      <c r="Q113" s="45" t="s">
        <v>537</v>
      </c>
    </row>
    <row r="114" spans="4:17" ht="51" x14ac:dyDescent="0.25">
      <c r="D114" s="586"/>
      <c r="E114" s="41" t="s">
        <v>520</v>
      </c>
      <c r="F114" s="16" t="s">
        <v>42</v>
      </c>
      <c r="G114" s="16" t="s">
        <v>538</v>
      </c>
      <c r="H114" s="137" t="s">
        <v>534</v>
      </c>
      <c r="I114" s="57"/>
      <c r="J114" s="58" t="s">
        <v>539</v>
      </c>
      <c r="K114" s="16" t="s">
        <v>518</v>
      </c>
      <c r="L114" s="59" t="s">
        <v>272</v>
      </c>
      <c r="M114" s="45" t="s">
        <v>524</v>
      </c>
      <c r="N114" s="47" t="s">
        <v>15</v>
      </c>
      <c r="O114" s="47" t="s">
        <v>15</v>
      </c>
      <c r="P114" s="47" t="s">
        <v>540</v>
      </c>
      <c r="Q114" s="45" t="s">
        <v>541</v>
      </c>
    </row>
    <row r="115" spans="4:17" ht="51" x14ac:dyDescent="0.25">
      <c r="D115" s="139"/>
      <c r="E115" s="41" t="s">
        <v>520</v>
      </c>
      <c r="F115" s="16" t="s">
        <v>42</v>
      </c>
      <c r="G115" s="16" t="s">
        <v>542</v>
      </c>
      <c r="H115" s="137" t="s">
        <v>534</v>
      </c>
      <c r="I115" s="57"/>
      <c r="J115" s="58" t="s">
        <v>543</v>
      </c>
      <c r="K115" s="16" t="s">
        <v>518</v>
      </c>
      <c r="L115" s="59" t="s">
        <v>272</v>
      </c>
      <c r="M115" s="45" t="s">
        <v>524</v>
      </c>
      <c r="N115" s="47" t="s">
        <v>15</v>
      </c>
      <c r="O115" s="47" t="s">
        <v>15</v>
      </c>
      <c r="P115" s="47" t="s">
        <v>544</v>
      </c>
      <c r="Q115" s="45" t="s">
        <v>545</v>
      </c>
    </row>
    <row r="116" spans="4:17" x14ac:dyDescent="0.25">
      <c r="D116" s="105"/>
      <c r="E116" s="105"/>
      <c r="F116" s="105"/>
      <c r="G116" s="105"/>
      <c r="H116" s="105"/>
      <c r="I116" s="105"/>
      <c r="J116" s="105"/>
      <c r="K116" s="105"/>
      <c r="L116" s="105"/>
      <c r="M116" s="105"/>
      <c r="N116" s="105"/>
      <c r="O116" s="105"/>
      <c r="P116" s="105"/>
      <c r="Q116" s="105"/>
    </row>
  </sheetData>
  <mergeCells count="138">
    <mergeCell ref="D105:D106"/>
    <mergeCell ref="L37:L39"/>
    <mergeCell ref="J40:J41"/>
    <mergeCell ref="K40:K41"/>
    <mergeCell ref="L40:L41"/>
    <mergeCell ref="B28:B29"/>
    <mergeCell ref="C28:C29"/>
    <mergeCell ref="E9:E10"/>
    <mergeCell ref="L4:L5"/>
    <mergeCell ref="I15:I16"/>
    <mergeCell ref="J15:J16"/>
    <mergeCell ref="K15:K16"/>
    <mergeCell ref="G28:G29"/>
    <mergeCell ref="H28:H29"/>
    <mergeCell ref="I28:I29"/>
    <mergeCell ref="J28:J29"/>
    <mergeCell ref="K28:K29"/>
    <mergeCell ref="L28:L29"/>
    <mergeCell ref="K25:K26"/>
    <mergeCell ref="F40:F41"/>
    <mergeCell ref="G40:G41"/>
    <mergeCell ref="H40:H41"/>
    <mergeCell ref="I40:I41"/>
    <mergeCell ref="K35:K36"/>
    <mergeCell ref="N4:N5"/>
    <mergeCell ref="O4:O5"/>
    <mergeCell ref="P4:P5"/>
    <mergeCell ref="Q4:Q5"/>
    <mergeCell ref="L6:L7"/>
    <mergeCell ref="P6:Q6"/>
    <mergeCell ref="N1:Q1"/>
    <mergeCell ref="D3:D13"/>
    <mergeCell ref="O3:Q3"/>
    <mergeCell ref="E4:E7"/>
    <mergeCell ref="F4:F5"/>
    <mergeCell ref="G4:G5"/>
    <mergeCell ref="H4:H5"/>
    <mergeCell ref="I4:I5"/>
    <mergeCell ref="J4:J5"/>
    <mergeCell ref="K4:K5"/>
    <mergeCell ref="E1:E2"/>
    <mergeCell ref="F1:F2"/>
    <mergeCell ref="G1:G2"/>
    <mergeCell ref="H1:H2"/>
    <mergeCell ref="I1:I2"/>
    <mergeCell ref="J1:J2"/>
    <mergeCell ref="M4:M5"/>
    <mergeCell ref="K1:K2"/>
    <mergeCell ref="N15:Q15"/>
    <mergeCell ref="D17:D23"/>
    <mergeCell ref="O9:P9"/>
    <mergeCell ref="P10:Q10"/>
    <mergeCell ref="N11:O11"/>
    <mergeCell ref="O12:P12"/>
    <mergeCell ref="P13:Q13"/>
    <mergeCell ref="D15:D16"/>
    <mergeCell ref="E15:E16"/>
    <mergeCell ref="F15:F16"/>
    <mergeCell ref="G15:G16"/>
    <mergeCell ref="H15:H16"/>
    <mergeCell ref="N25:Q25"/>
    <mergeCell ref="D27:D33"/>
    <mergeCell ref="M27:M29"/>
    <mergeCell ref="N27:N29"/>
    <mergeCell ref="O27:O29"/>
    <mergeCell ref="P27:P29"/>
    <mergeCell ref="Q27:Q29"/>
    <mergeCell ref="E28:E29"/>
    <mergeCell ref="F28:F29"/>
    <mergeCell ref="E25:E26"/>
    <mergeCell ref="F25:F26"/>
    <mergeCell ref="G25:G26"/>
    <mergeCell ref="H25:H26"/>
    <mergeCell ref="I25:I26"/>
    <mergeCell ref="J25:J26"/>
    <mergeCell ref="N35:Q35"/>
    <mergeCell ref="D37:D43"/>
    <mergeCell ref="E37:E39"/>
    <mergeCell ref="F37:F39"/>
    <mergeCell ref="G37:G39"/>
    <mergeCell ref="H37:H39"/>
    <mergeCell ref="I37:I39"/>
    <mergeCell ref="J37:J39"/>
    <mergeCell ref="K37:K39"/>
    <mergeCell ref="E35:E36"/>
    <mergeCell ref="F35:F36"/>
    <mergeCell ref="G35:G36"/>
    <mergeCell ref="H35:H36"/>
    <mergeCell ref="I35:I36"/>
    <mergeCell ref="J35:J36"/>
    <mergeCell ref="J109:J110"/>
    <mergeCell ref="K109:K110"/>
    <mergeCell ref="N109:Q109"/>
    <mergeCell ref="D111:D114"/>
    <mergeCell ref="C55:D55"/>
    <mergeCell ref="A45:B45"/>
    <mergeCell ref="C45:Q45"/>
    <mergeCell ref="D109:D110"/>
    <mergeCell ref="E109:E110"/>
    <mergeCell ref="F109:F110"/>
    <mergeCell ref="G109:G110"/>
    <mergeCell ref="H109:H110"/>
    <mergeCell ref="I109:I110"/>
    <mergeCell ref="I46:I47"/>
    <mergeCell ref="J46:J47"/>
    <mergeCell ref="K46:K47"/>
    <mergeCell ref="N46:Q46"/>
    <mergeCell ref="D53:D54"/>
    <mergeCell ref="D57:D58"/>
    <mergeCell ref="D46:D47"/>
    <mergeCell ref="E46:E47"/>
    <mergeCell ref="F46:F47"/>
    <mergeCell ref="G46:G47"/>
    <mergeCell ref="H46:H47"/>
    <mergeCell ref="B35:B36"/>
    <mergeCell ref="C35:C36"/>
    <mergeCell ref="A28:A29"/>
    <mergeCell ref="C37:C39"/>
    <mergeCell ref="C40:C41"/>
    <mergeCell ref="A34:XFD34"/>
    <mergeCell ref="A24:Q24"/>
    <mergeCell ref="B1:B2"/>
    <mergeCell ref="C1:C2"/>
    <mergeCell ref="B15:B16"/>
    <mergeCell ref="C15:C16"/>
    <mergeCell ref="B25:B26"/>
    <mergeCell ref="C25:C26"/>
    <mergeCell ref="M40:M41"/>
    <mergeCell ref="N40:N41"/>
    <mergeCell ref="O40:O41"/>
    <mergeCell ref="P40:P41"/>
    <mergeCell ref="Q40:Q41"/>
    <mergeCell ref="M37:M39"/>
    <mergeCell ref="N37:N39"/>
    <mergeCell ref="O37:O39"/>
    <mergeCell ref="P37:P39"/>
    <mergeCell ref="Q37:Q39"/>
    <mergeCell ref="E40:E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8"/>
  <sheetViews>
    <sheetView tabSelected="1" zoomScale="80" zoomScaleNormal="80" workbookViewId="0">
      <selection sqref="A1:U78"/>
    </sheetView>
  </sheetViews>
  <sheetFormatPr defaultRowHeight="15" x14ac:dyDescent="0.25"/>
  <cols>
    <col min="1" max="1" width="19.85546875" style="146" customWidth="1"/>
    <col min="2" max="2" width="17.42578125" style="146" customWidth="1"/>
    <col min="3" max="3" width="20.140625" style="146" customWidth="1"/>
    <col min="4" max="4" width="33.42578125" style="146" customWidth="1"/>
    <col min="5" max="5" width="18.140625" style="254" customWidth="1"/>
    <col min="6" max="6" width="18.28515625" style="254" customWidth="1"/>
    <col min="7" max="8" width="16.5703125" style="255" customWidth="1"/>
    <col min="9" max="9" width="21.42578125" style="254" customWidth="1"/>
    <col min="10" max="10" width="27.140625" style="146" customWidth="1"/>
    <col min="11" max="11" width="18" style="256" customWidth="1"/>
    <col min="12" max="12" width="19.28515625" style="256" customWidth="1"/>
    <col min="13" max="13" width="19.140625" style="254" customWidth="1"/>
    <col min="14" max="19" width="19.42578125" style="255" customWidth="1"/>
    <col min="20" max="20" width="25" style="255" customWidth="1"/>
    <col min="21" max="21" width="20.85546875" style="252" customWidth="1"/>
    <col min="22" max="26" width="9.140625" style="252"/>
    <col min="27" max="16384" width="9.140625" style="146"/>
  </cols>
  <sheetData>
    <row r="1" spans="1:26" ht="84.75" customHeight="1" x14ac:dyDescent="0.25">
      <c r="A1" s="362">
        <f ca="1">A1:O16</f>
        <v>0</v>
      </c>
      <c r="B1" s="363"/>
      <c r="D1" s="363"/>
      <c r="E1" s="363"/>
      <c r="F1" s="363"/>
      <c r="G1" s="363"/>
      <c r="H1" s="382"/>
      <c r="I1" s="784"/>
      <c r="J1" s="784"/>
      <c r="K1" s="363"/>
      <c r="L1" s="363"/>
      <c r="M1" s="363"/>
      <c r="N1" s="363"/>
      <c r="O1" s="382"/>
      <c r="P1" s="382"/>
      <c r="Q1" s="382"/>
      <c r="R1" s="382"/>
      <c r="S1" s="382"/>
      <c r="T1" s="382"/>
      <c r="U1" s="146"/>
    </row>
    <row r="2" spans="1:26" s="252" customFormat="1" ht="35.25" customHeight="1" x14ac:dyDescent="0.3">
      <c r="A2" s="785" t="s">
        <v>114</v>
      </c>
      <c r="B2" s="786" t="s">
        <v>116</v>
      </c>
      <c r="C2" s="787" t="s">
        <v>122</v>
      </c>
      <c r="D2" s="786" t="s">
        <v>24</v>
      </c>
      <c r="E2" s="781" t="s">
        <v>16</v>
      </c>
      <c r="F2" s="781" t="s">
        <v>2</v>
      </c>
      <c r="G2" s="781" t="s">
        <v>18</v>
      </c>
      <c r="H2" s="788" t="s">
        <v>1123</v>
      </c>
      <c r="I2" s="781" t="s">
        <v>7</v>
      </c>
      <c r="J2" s="781" t="s">
        <v>6</v>
      </c>
      <c r="K2" s="791" t="s">
        <v>1141</v>
      </c>
      <c r="L2" s="791"/>
      <c r="M2" s="791"/>
      <c r="N2" s="792"/>
      <c r="O2" s="409"/>
      <c r="P2" s="409"/>
      <c r="Q2" s="409"/>
      <c r="R2" s="409"/>
      <c r="S2" s="409"/>
      <c r="T2" s="409"/>
      <c r="U2" s="781" t="s">
        <v>1070</v>
      </c>
    </row>
    <row r="3" spans="1:26" ht="10.5" customHeight="1" x14ac:dyDescent="0.3">
      <c r="A3" s="785"/>
      <c r="B3" s="786"/>
      <c r="C3" s="787"/>
      <c r="D3" s="786"/>
      <c r="E3" s="781"/>
      <c r="F3" s="781"/>
      <c r="G3" s="781"/>
      <c r="H3" s="789"/>
      <c r="I3" s="781"/>
      <c r="J3" s="781"/>
      <c r="K3" s="791"/>
      <c r="L3" s="791"/>
      <c r="M3" s="791"/>
      <c r="N3" s="792"/>
      <c r="O3" s="408"/>
      <c r="P3" s="408"/>
      <c r="Q3" s="408"/>
      <c r="R3" s="408"/>
      <c r="S3" s="408"/>
      <c r="T3" s="408"/>
      <c r="U3" s="781"/>
    </row>
    <row r="4" spans="1:26" ht="20.25" hidden="1" customHeight="1" x14ac:dyDescent="0.3">
      <c r="A4" s="785"/>
      <c r="B4" s="786"/>
      <c r="C4" s="787"/>
      <c r="D4" s="786"/>
      <c r="E4" s="781"/>
      <c r="F4" s="781"/>
      <c r="G4" s="781"/>
      <c r="H4" s="789"/>
      <c r="I4" s="781"/>
      <c r="J4" s="788"/>
      <c r="K4" s="791"/>
      <c r="L4" s="791"/>
      <c r="M4" s="791"/>
      <c r="N4" s="792"/>
      <c r="O4" s="408"/>
      <c r="P4" s="408"/>
      <c r="Q4" s="408"/>
      <c r="R4" s="408"/>
      <c r="S4" s="408"/>
      <c r="T4" s="408"/>
      <c r="U4" s="781"/>
    </row>
    <row r="5" spans="1:26" ht="20.25" customHeight="1" x14ac:dyDescent="0.3">
      <c r="A5" s="785"/>
      <c r="B5" s="786"/>
      <c r="C5" s="787"/>
      <c r="D5" s="786"/>
      <c r="E5" s="781"/>
      <c r="F5" s="781"/>
      <c r="G5" s="781"/>
      <c r="H5" s="789"/>
      <c r="I5" s="781"/>
      <c r="J5" s="411"/>
      <c r="K5" s="791"/>
      <c r="L5" s="791"/>
      <c r="M5" s="791"/>
      <c r="N5" s="792"/>
      <c r="O5" s="408"/>
      <c r="P5" s="408"/>
      <c r="Q5" s="408"/>
      <c r="R5" s="408"/>
      <c r="S5" s="408"/>
      <c r="T5" s="408"/>
      <c r="U5" s="781"/>
    </row>
    <row r="6" spans="1:26" s="250" customFormat="1" ht="58.5" customHeight="1" x14ac:dyDescent="0.3">
      <c r="A6" s="412" t="s">
        <v>173</v>
      </c>
      <c r="B6" s="786"/>
      <c r="C6" s="787"/>
      <c r="D6" s="786"/>
      <c r="E6" s="781"/>
      <c r="F6" s="781"/>
      <c r="G6" s="781"/>
      <c r="H6" s="790"/>
      <c r="I6" s="781"/>
      <c r="J6" s="356" t="s">
        <v>838</v>
      </c>
      <c r="K6" s="356" t="s">
        <v>139</v>
      </c>
      <c r="L6" s="356" t="s">
        <v>590</v>
      </c>
      <c r="M6" s="356" t="s">
        <v>839</v>
      </c>
      <c r="N6" s="356" t="s">
        <v>609</v>
      </c>
      <c r="O6" s="356" t="s">
        <v>1070</v>
      </c>
      <c r="P6" s="356" t="s">
        <v>1120</v>
      </c>
      <c r="Q6" s="356" t="s">
        <v>1121</v>
      </c>
      <c r="R6" s="356" t="s">
        <v>1139</v>
      </c>
      <c r="S6" s="356" t="s">
        <v>1122</v>
      </c>
      <c r="T6" s="356" t="s">
        <v>609</v>
      </c>
      <c r="U6" s="781"/>
      <c r="V6" s="294"/>
      <c r="W6" s="294"/>
      <c r="X6" s="294"/>
      <c r="Y6" s="294"/>
      <c r="Z6" s="294"/>
    </row>
    <row r="7" spans="1:26" s="252" customFormat="1" ht="119.25" customHeight="1" x14ac:dyDescent="0.25">
      <c r="A7" s="793"/>
      <c r="B7" s="740" t="str">
        <f>'[1]SEDP '!$B$8</f>
        <v>LOCAL ECOMIC AND SOCIAL DEVELOPMENT</v>
      </c>
      <c r="C7" s="741" t="str">
        <f>'[1]SEDP '!$C$8</f>
        <v>To increase the GDP of HGDM by 3% by 2030 so as to improve the socio-economic welbeing of it citizens</v>
      </c>
      <c r="D7" s="418" t="s">
        <v>1049</v>
      </c>
      <c r="E7" s="417" t="s">
        <v>840</v>
      </c>
      <c r="F7" s="417" t="s">
        <v>841</v>
      </c>
      <c r="G7" s="419" t="s">
        <v>861</v>
      </c>
      <c r="H7" s="383" t="s">
        <v>111</v>
      </c>
      <c r="I7" s="417" t="s">
        <v>1197</v>
      </c>
      <c r="J7" s="378" t="s">
        <v>87</v>
      </c>
      <c r="K7" s="357" t="s">
        <v>1050</v>
      </c>
      <c r="L7" s="418" t="s">
        <v>1172</v>
      </c>
      <c r="M7" s="357" t="s">
        <v>15</v>
      </c>
      <c r="N7" s="666" t="s">
        <v>1208</v>
      </c>
      <c r="O7" s="413" t="s">
        <v>1071</v>
      </c>
      <c r="P7" s="413" t="s">
        <v>15</v>
      </c>
      <c r="Q7" s="416" t="s">
        <v>15</v>
      </c>
      <c r="R7" s="458" t="s">
        <v>15</v>
      </c>
      <c r="S7" s="458" t="s">
        <v>15</v>
      </c>
      <c r="T7" s="666" t="s">
        <v>15</v>
      </c>
      <c r="U7" s="457" t="s">
        <v>1071</v>
      </c>
    </row>
    <row r="8" spans="1:26" s="252" customFormat="1" ht="0.75" customHeight="1" x14ac:dyDescent="0.25">
      <c r="A8" s="793"/>
      <c r="B8" s="740"/>
      <c r="C8" s="741"/>
      <c r="D8" s="776" t="s">
        <v>843</v>
      </c>
      <c r="E8" s="774" t="s">
        <v>844</v>
      </c>
      <c r="F8" s="774" t="s">
        <v>841</v>
      </c>
      <c r="G8" s="774" t="s">
        <v>845</v>
      </c>
      <c r="H8" s="696" t="s">
        <v>846</v>
      </c>
      <c r="I8" s="774" t="s">
        <v>1198</v>
      </c>
      <c r="J8" s="734">
        <v>50</v>
      </c>
      <c r="K8" s="666" t="s">
        <v>862</v>
      </c>
      <c r="L8" s="775" t="s">
        <v>1037</v>
      </c>
      <c r="M8" s="666" t="s">
        <v>863</v>
      </c>
      <c r="N8" s="666"/>
      <c r="O8" s="413"/>
      <c r="P8" s="675" t="s">
        <v>1173</v>
      </c>
      <c r="Q8" s="416"/>
      <c r="R8" s="416"/>
      <c r="S8" s="416"/>
      <c r="T8" s="666"/>
      <c r="U8" s="782">
        <v>29980</v>
      </c>
    </row>
    <row r="9" spans="1:26" s="252" customFormat="1" ht="78.75" customHeight="1" x14ac:dyDescent="0.25">
      <c r="A9" s="793"/>
      <c r="B9" s="740"/>
      <c r="C9" s="741"/>
      <c r="D9" s="776"/>
      <c r="E9" s="774"/>
      <c r="F9" s="774"/>
      <c r="G9" s="774"/>
      <c r="H9" s="697"/>
      <c r="I9" s="774"/>
      <c r="J9" s="734"/>
      <c r="K9" s="666"/>
      <c r="L9" s="775"/>
      <c r="M9" s="666"/>
      <c r="N9" s="666" t="s">
        <v>807</v>
      </c>
      <c r="O9" s="782">
        <v>29980</v>
      </c>
      <c r="P9" s="676"/>
      <c r="Q9" s="675" t="s">
        <v>1173</v>
      </c>
      <c r="R9" s="416" t="s">
        <v>1174</v>
      </c>
      <c r="S9" s="675" t="s">
        <v>1146</v>
      </c>
      <c r="T9" s="458" t="s">
        <v>1160</v>
      </c>
      <c r="U9" s="764"/>
    </row>
    <row r="10" spans="1:26" s="252" customFormat="1" ht="15.75" hidden="1" customHeight="1" x14ac:dyDescent="0.25">
      <c r="A10" s="793"/>
      <c r="B10" s="740"/>
      <c r="C10" s="741"/>
      <c r="D10" s="776" t="s">
        <v>847</v>
      </c>
      <c r="E10" s="777" t="s">
        <v>848</v>
      </c>
      <c r="F10" s="774" t="s">
        <v>849</v>
      </c>
      <c r="G10" s="774" t="s">
        <v>850</v>
      </c>
      <c r="H10" s="696" t="s">
        <v>174</v>
      </c>
      <c r="I10" s="774" t="s">
        <v>1087</v>
      </c>
      <c r="J10" s="778" t="s">
        <v>851</v>
      </c>
      <c r="K10" s="780" t="s">
        <v>864</v>
      </c>
      <c r="L10" s="677" t="s">
        <v>1175</v>
      </c>
      <c r="M10" s="759" t="s">
        <v>865</v>
      </c>
      <c r="N10" s="666"/>
      <c r="O10" s="764"/>
      <c r="P10" s="778" t="s">
        <v>864</v>
      </c>
      <c r="Q10" s="676"/>
      <c r="R10" s="416"/>
      <c r="S10" s="828"/>
      <c r="T10" s="458"/>
      <c r="U10" s="782">
        <v>6000</v>
      </c>
    </row>
    <row r="11" spans="1:26" ht="90.75" customHeight="1" x14ac:dyDescent="0.25">
      <c r="A11" s="793"/>
      <c r="B11" s="740"/>
      <c r="C11" s="741"/>
      <c r="D11" s="776"/>
      <c r="E11" s="777"/>
      <c r="F11" s="774"/>
      <c r="G11" s="774"/>
      <c r="H11" s="697"/>
      <c r="I11" s="774"/>
      <c r="J11" s="779"/>
      <c r="K11" s="780"/>
      <c r="L11" s="677"/>
      <c r="M11" s="759"/>
      <c r="N11" s="666" t="s">
        <v>807</v>
      </c>
      <c r="O11" s="782">
        <v>6000</v>
      </c>
      <c r="P11" s="779"/>
      <c r="Q11" s="416" t="s">
        <v>1226</v>
      </c>
      <c r="R11" s="416" t="s">
        <v>1227</v>
      </c>
      <c r="S11" s="759" t="s">
        <v>865</v>
      </c>
      <c r="T11" s="458" t="s">
        <v>807</v>
      </c>
      <c r="U11" s="783"/>
      <c r="Z11" s="146"/>
    </row>
    <row r="12" spans="1:26" s="252" customFormat="1" ht="141" hidden="1" customHeight="1" x14ac:dyDescent="0.25">
      <c r="A12" s="793"/>
      <c r="B12" s="740"/>
      <c r="C12" s="741"/>
      <c r="D12" s="726" t="s">
        <v>852</v>
      </c>
      <c r="E12" s="774" t="s">
        <v>853</v>
      </c>
      <c r="F12" s="774" t="s">
        <v>841</v>
      </c>
      <c r="G12" s="774" t="s">
        <v>854</v>
      </c>
      <c r="H12" s="696" t="s">
        <v>842</v>
      </c>
      <c r="I12" s="774" t="s">
        <v>1199</v>
      </c>
      <c r="J12" s="759" t="s">
        <v>855</v>
      </c>
      <c r="K12" s="759" t="s">
        <v>866</v>
      </c>
      <c r="L12" s="677" t="s">
        <v>1046</v>
      </c>
      <c r="M12" s="759" t="s">
        <v>867</v>
      </c>
      <c r="N12" s="666"/>
      <c r="O12" s="783"/>
      <c r="P12" s="763" t="s">
        <v>866</v>
      </c>
      <c r="Q12" s="413"/>
      <c r="R12" s="413"/>
      <c r="S12" s="759"/>
      <c r="T12" s="460"/>
      <c r="U12" s="782">
        <v>577183</v>
      </c>
    </row>
    <row r="13" spans="1:26" ht="183" customHeight="1" x14ac:dyDescent="0.25">
      <c r="A13" s="793"/>
      <c r="B13" s="740"/>
      <c r="C13" s="741"/>
      <c r="D13" s="726"/>
      <c r="E13" s="774"/>
      <c r="F13" s="774"/>
      <c r="G13" s="774"/>
      <c r="H13" s="697"/>
      <c r="I13" s="774"/>
      <c r="J13" s="759"/>
      <c r="K13" s="759"/>
      <c r="L13" s="677"/>
      <c r="M13" s="759"/>
      <c r="N13" s="666" t="s">
        <v>1047</v>
      </c>
      <c r="O13" s="782">
        <v>397230</v>
      </c>
      <c r="P13" s="764"/>
      <c r="Q13" s="415" t="s">
        <v>1176</v>
      </c>
      <c r="R13" s="415" t="s">
        <v>1176</v>
      </c>
      <c r="S13" s="759" t="s">
        <v>867</v>
      </c>
      <c r="T13" s="445" t="s">
        <v>1225</v>
      </c>
      <c r="U13" s="764"/>
    </row>
    <row r="14" spans="1:26" s="252" customFormat="1" ht="88.5" hidden="1" customHeight="1" x14ac:dyDescent="0.25">
      <c r="A14" s="793"/>
      <c r="B14" s="740"/>
      <c r="C14" s="741"/>
      <c r="D14" s="726" t="s">
        <v>856</v>
      </c>
      <c r="E14" s="774" t="s">
        <v>857</v>
      </c>
      <c r="F14" s="774" t="s">
        <v>858</v>
      </c>
      <c r="G14" s="774" t="s">
        <v>859</v>
      </c>
      <c r="H14" s="696" t="s">
        <v>860</v>
      </c>
      <c r="I14" s="774" t="s">
        <v>1200</v>
      </c>
      <c r="J14" s="759">
        <v>50</v>
      </c>
      <c r="K14" s="759" t="s">
        <v>868</v>
      </c>
      <c r="L14" s="677" t="s">
        <v>1040</v>
      </c>
      <c r="M14" s="815" t="s">
        <v>1038</v>
      </c>
      <c r="N14" s="666"/>
      <c r="O14" s="764"/>
      <c r="P14" s="763" t="s">
        <v>1124</v>
      </c>
      <c r="Q14" s="416"/>
      <c r="R14" s="416"/>
      <c r="S14" s="759"/>
      <c r="T14" s="416"/>
      <c r="U14" s="763" t="s">
        <v>1071</v>
      </c>
    </row>
    <row r="15" spans="1:26" ht="179.25" customHeight="1" x14ac:dyDescent="0.25">
      <c r="A15" s="793"/>
      <c r="B15" s="740"/>
      <c r="C15" s="741"/>
      <c r="D15" s="726"/>
      <c r="E15" s="774"/>
      <c r="F15" s="774"/>
      <c r="G15" s="774"/>
      <c r="H15" s="697"/>
      <c r="I15" s="774"/>
      <c r="J15" s="759"/>
      <c r="K15" s="759"/>
      <c r="L15" s="677"/>
      <c r="M15" s="815"/>
      <c r="N15" s="416" t="s">
        <v>1048</v>
      </c>
      <c r="O15" s="763" t="s">
        <v>1071</v>
      </c>
      <c r="P15" s="808"/>
      <c r="Q15" s="416" t="s">
        <v>1177</v>
      </c>
      <c r="R15" s="677" t="s">
        <v>1228</v>
      </c>
      <c r="S15" s="829" t="s">
        <v>1038</v>
      </c>
      <c r="T15" s="461" t="s">
        <v>1209</v>
      </c>
      <c r="U15" s="764"/>
    </row>
    <row r="16" spans="1:26" ht="14.25" customHeight="1" x14ac:dyDescent="0.25">
      <c r="A16" s="793"/>
      <c r="B16" s="740"/>
      <c r="C16" s="741"/>
      <c r="D16" s="420"/>
      <c r="E16" s="419"/>
      <c r="F16" s="419"/>
      <c r="G16" s="419"/>
      <c r="H16" s="419"/>
      <c r="I16" s="414"/>
      <c r="J16" s="414"/>
      <c r="K16" s="414"/>
      <c r="L16" s="414"/>
      <c r="M16" s="420"/>
      <c r="N16" s="416"/>
      <c r="O16" s="764"/>
      <c r="P16" s="416"/>
      <c r="Q16" s="416"/>
      <c r="R16" s="677"/>
      <c r="S16" s="830"/>
      <c r="T16" s="461"/>
      <c r="U16" s="367"/>
    </row>
    <row r="17" spans="1:26" ht="35.25" customHeight="1" x14ac:dyDescent="0.4">
      <c r="A17" s="769" t="s">
        <v>918</v>
      </c>
      <c r="B17" s="769"/>
      <c r="C17" s="769"/>
      <c r="D17" s="769"/>
      <c r="E17" s="769"/>
      <c r="F17" s="769"/>
      <c r="G17" s="769"/>
      <c r="H17" s="769"/>
      <c r="I17" s="769"/>
      <c r="J17" s="769"/>
      <c r="K17" s="769"/>
      <c r="L17" s="769"/>
      <c r="M17" s="769"/>
      <c r="N17" s="769"/>
      <c r="O17" s="769"/>
      <c r="P17" s="769"/>
      <c r="Q17" s="769"/>
      <c r="R17" s="769"/>
      <c r="S17" s="769"/>
      <c r="T17" s="769"/>
      <c r="U17" s="769"/>
    </row>
    <row r="18" spans="1:26" s="253" customFormat="1" ht="148.5" customHeight="1" x14ac:dyDescent="0.2">
      <c r="A18" s="714" t="s">
        <v>869</v>
      </c>
      <c r="B18" s="714" t="s">
        <v>870</v>
      </c>
      <c r="C18" s="703" t="s">
        <v>123</v>
      </c>
      <c r="D18" s="371" t="s">
        <v>871</v>
      </c>
      <c r="E18" s="371" t="s">
        <v>872</v>
      </c>
      <c r="F18" s="371" t="s">
        <v>873</v>
      </c>
      <c r="G18" s="371" t="s">
        <v>874</v>
      </c>
      <c r="H18" s="358" t="s">
        <v>1072</v>
      </c>
      <c r="I18" s="371" t="s">
        <v>1088</v>
      </c>
      <c r="J18" s="354" t="s">
        <v>87</v>
      </c>
      <c r="K18" s="374" t="s">
        <v>904</v>
      </c>
      <c r="L18" s="366" t="s">
        <v>1051</v>
      </c>
      <c r="M18" s="369" t="s">
        <v>912</v>
      </c>
      <c r="N18" s="370" t="s">
        <v>1041</v>
      </c>
      <c r="O18" s="359" t="s">
        <v>1071</v>
      </c>
      <c r="P18" s="393" t="s">
        <v>1125</v>
      </c>
      <c r="Q18" s="391" t="s">
        <v>1178</v>
      </c>
      <c r="R18" s="406" t="s">
        <v>1211</v>
      </c>
      <c r="S18" s="398" t="s">
        <v>1179</v>
      </c>
      <c r="T18" s="391" t="s">
        <v>1210</v>
      </c>
      <c r="U18" s="359" t="s">
        <v>1071</v>
      </c>
    </row>
    <row r="19" spans="1:26" ht="109.5" customHeight="1" x14ac:dyDescent="0.25">
      <c r="A19" s="714"/>
      <c r="B19" s="714"/>
      <c r="C19" s="703"/>
      <c r="D19" s="770" t="s">
        <v>875</v>
      </c>
      <c r="E19" s="721" t="s">
        <v>876</v>
      </c>
      <c r="F19" s="772" t="s">
        <v>877</v>
      </c>
      <c r="G19" s="717" t="s">
        <v>878</v>
      </c>
      <c r="H19" s="696" t="s">
        <v>175</v>
      </c>
      <c r="I19" s="717" t="s">
        <v>1089</v>
      </c>
      <c r="J19" s="718">
        <v>12</v>
      </c>
      <c r="K19" s="734" t="s">
        <v>905</v>
      </c>
      <c r="L19" s="768" t="s">
        <v>1032</v>
      </c>
      <c r="M19" s="734" t="s">
        <v>913</v>
      </c>
      <c r="N19" s="666" t="s">
        <v>1041</v>
      </c>
      <c r="O19" s="696" t="s">
        <v>1073</v>
      </c>
      <c r="P19" s="718" t="s">
        <v>905</v>
      </c>
      <c r="Q19" s="675" t="s">
        <v>1180</v>
      </c>
      <c r="R19" s="675" t="s">
        <v>1181</v>
      </c>
      <c r="S19" s="734" t="s">
        <v>913</v>
      </c>
      <c r="T19" s="675" t="s">
        <v>807</v>
      </c>
      <c r="U19" s="696">
        <v>20500</v>
      </c>
    </row>
    <row r="20" spans="1:26" ht="35.25" customHeight="1" x14ac:dyDescent="0.25">
      <c r="A20" s="714"/>
      <c r="B20" s="714"/>
      <c r="C20" s="703"/>
      <c r="D20" s="771"/>
      <c r="E20" s="721"/>
      <c r="F20" s="772"/>
      <c r="G20" s="717"/>
      <c r="H20" s="697"/>
      <c r="I20" s="717"/>
      <c r="J20" s="720"/>
      <c r="K20" s="734"/>
      <c r="L20" s="768"/>
      <c r="M20" s="734"/>
      <c r="N20" s="666"/>
      <c r="O20" s="697"/>
      <c r="P20" s="720"/>
      <c r="Q20" s="676"/>
      <c r="R20" s="676"/>
      <c r="S20" s="734"/>
      <c r="T20" s="676"/>
      <c r="U20" s="697"/>
    </row>
    <row r="21" spans="1:26" ht="196.5" customHeight="1" x14ac:dyDescent="0.25">
      <c r="A21" s="714"/>
      <c r="B21" s="714"/>
      <c r="C21" s="703"/>
      <c r="D21" s="371" t="s">
        <v>1235</v>
      </c>
      <c r="E21" s="368" t="s">
        <v>879</v>
      </c>
      <c r="F21" s="368" t="s">
        <v>880</v>
      </c>
      <c r="G21" s="368" t="s">
        <v>881</v>
      </c>
      <c r="H21" s="383" t="s">
        <v>175</v>
      </c>
      <c r="I21" s="368" t="s">
        <v>1090</v>
      </c>
      <c r="J21" s="372">
        <v>1</v>
      </c>
      <c r="K21" s="366" t="s">
        <v>906</v>
      </c>
      <c r="L21" s="366" t="s">
        <v>1042</v>
      </c>
      <c r="M21" s="364" t="s">
        <v>914</v>
      </c>
      <c r="N21" s="370" t="s">
        <v>807</v>
      </c>
      <c r="O21" s="384" t="s">
        <v>1071</v>
      </c>
      <c r="P21" s="385" t="s">
        <v>1142</v>
      </c>
      <c r="Q21" s="391" t="s">
        <v>1182</v>
      </c>
      <c r="R21" s="398" t="s">
        <v>1182</v>
      </c>
      <c r="S21" s="388" t="s">
        <v>914</v>
      </c>
      <c r="T21" s="391" t="s">
        <v>807</v>
      </c>
      <c r="U21" s="375" t="s">
        <v>1071</v>
      </c>
    </row>
    <row r="22" spans="1:26" s="252" customFormat="1" ht="30" customHeight="1" x14ac:dyDescent="0.25">
      <c r="A22" s="714"/>
      <c r="B22" s="714"/>
      <c r="C22" s="703"/>
      <c r="D22" s="726" t="s">
        <v>882</v>
      </c>
      <c r="E22" s="721" t="s">
        <v>883</v>
      </c>
      <c r="F22" s="721" t="s">
        <v>884</v>
      </c>
      <c r="G22" s="721" t="s">
        <v>885</v>
      </c>
      <c r="H22" s="675" t="s">
        <v>886</v>
      </c>
      <c r="I22" s="721" t="s">
        <v>1091</v>
      </c>
      <c r="J22" s="773" t="s">
        <v>903</v>
      </c>
      <c r="K22" s="759" t="s">
        <v>907</v>
      </c>
      <c r="L22" s="759" t="s">
        <v>1043</v>
      </c>
      <c r="M22" s="755" t="s">
        <v>915</v>
      </c>
      <c r="N22" s="666" t="s">
        <v>1044</v>
      </c>
      <c r="O22" s="675" t="s">
        <v>1074</v>
      </c>
      <c r="P22" s="675" t="s">
        <v>1127</v>
      </c>
      <c r="Q22" s="675" t="s">
        <v>1183</v>
      </c>
      <c r="R22" s="675" t="s">
        <v>1183</v>
      </c>
      <c r="S22" s="811" t="s">
        <v>1148</v>
      </c>
      <c r="T22" s="675" t="s">
        <v>807</v>
      </c>
      <c r="U22" s="675">
        <v>99500</v>
      </c>
    </row>
    <row r="23" spans="1:26" ht="82.5" customHeight="1" x14ac:dyDescent="0.25">
      <c r="A23" s="714"/>
      <c r="B23" s="714"/>
      <c r="C23" s="703"/>
      <c r="D23" s="726"/>
      <c r="E23" s="721"/>
      <c r="F23" s="721"/>
      <c r="G23" s="721"/>
      <c r="H23" s="676"/>
      <c r="I23" s="721"/>
      <c r="J23" s="773"/>
      <c r="K23" s="759"/>
      <c r="L23" s="759"/>
      <c r="M23" s="755"/>
      <c r="N23" s="666"/>
      <c r="O23" s="676"/>
      <c r="P23" s="676"/>
      <c r="Q23" s="676"/>
      <c r="R23" s="676"/>
      <c r="S23" s="812"/>
      <c r="T23" s="676"/>
      <c r="U23" s="676"/>
    </row>
    <row r="24" spans="1:26" s="252" customFormat="1" ht="152.25" customHeight="1" x14ac:dyDescent="0.25">
      <c r="A24" s="714"/>
      <c r="B24" s="714"/>
      <c r="C24" s="703"/>
      <c r="D24" s="397" t="s">
        <v>887</v>
      </c>
      <c r="E24" s="396" t="s">
        <v>888</v>
      </c>
      <c r="F24" s="396" t="s">
        <v>889</v>
      </c>
      <c r="G24" s="396" t="s">
        <v>890</v>
      </c>
      <c r="H24" s="383" t="s">
        <v>1039</v>
      </c>
      <c r="I24" s="396" t="s">
        <v>1092</v>
      </c>
      <c r="J24" s="360">
        <v>1</v>
      </c>
      <c r="K24" s="399" t="s">
        <v>908</v>
      </c>
      <c r="L24" s="406" t="s">
        <v>1045</v>
      </c>
      <c r="M24" s="407" t="s">
        <v>1033</v>
      </c>
      <c r="N24" s="398" t="s">
        <v>1041</v>
      </c>
      <c r="O24" s="383" t="s">
        <v>1071</v>
      </c>
      <c r="P24" s="399" t="s">
        <v>908</v>
      </c>
      <c r="Q24" s="398" t="s">
        <v>1184</v>
      </c>
      <c r="R24" s="398" t="s">
        <v>1184</v>
      </c>
      <c r="S24" s="407" t="s">
        <v>1147</v>
      </c>
      <c r="T24" s="398" t="s">
        <v>807</v>
      </c>
      <c r="U24" s="442" t="s">
        <v>1071</v>
      </c>
    </row>
    <row r="25" spans="1:26" s="254" customFormat="1" ht="92.25" customHeight="1" x14ac:dyDescent="0.25">
      <c r="A25" s="714"/>
      <c r="B25" s="714"/>
      <c r="C25" s="703"/>
      <c r="D25" s="726" t="s">
        <v>891</v>
      </c>
      <c r="E25" s="721" t="s">
        <v>892</v>
      </c>
      <c r="F25" s="721" t="s">
        <v>893</v>
      </c>
      <c r="G25" s="721" t="s">
        <v>894</v>
      </c>
      <c r="H25" s="675">
        <v>52900</v>
      </c>
      <c r="I25" s="721" t="s">
        <v>1093</v>
      </c>
      <c r="J25" s="763">
        <v>16</v>
      </c>
      <c r="K25" s="765" t="s">
        <v>909</v>
      </c>
      <c r="L25" s="766" t="s">
        <v>1035</v>
      </c>
      <c r="M25" s="767" t="s">
        <v>1034</v>
      </c>
      <c r="N25" s="816" t="s">
        <v>1044</v>
      </c>
      <c r="O25" s="675" t="s">
        <v>1071</v>
      </c>
      <c r="P25" s="809" t="s">
        <v>1126</v>
      </c>
      <c r="Q25" s="681" t="s">
        <v>1185</v>
      </c>
      <c r="R25" s="681" t="s">
        <v>1186</v>
      </c>
      <c r="S25" s="767" t="s">
        <v>1034</v>
      </c>
      <c r="T25" s="681" t="s">
        <v>1187</v>
      </c>
      <c r="U25" s="675" t="s">
        <v>1071</v>
      </c>
      <c r="V25" s="255"/>
      <c r="W25" s="255"/>
      <c r="X25" s="255"/>
      <c r="Y25" s="255"/>
      <c r="Z25" s="255"/>
    </row>
    <row r="26" spans="1:26" s="254" customFormat="1" ht="44.25" customHeight="1" x14ac:dyDescent="0.25">
      <c r="A26" s="714"/>
      <c r="B26" s="714"/>
      <c r="C26" s="703"/>
      <c r="D26" s="726"/>
      <c r="E26" s="721"/>
      <c r="F26" s="721"/>
      <c r="G26" s="721"/>
      <c r="H26" s="676"/>
      <c r="I26" s="721"/>
      <c r="J26" s="764"/>
      <c r="K26" s="765"/>
      <c r="L26" s="766"/>
      <c r="M26" s="767"/>
      <c r="N26" s="816"/>
      <c r="O26" s="676"/>
      <c r="P26" s="810"/>
      <c r="Q26" s="682"/>
      <c r="R26" s="682"/>
      <c r="S26" s="767"/>
      <c r="T26" s="682"/>
      <c r="U26" s="676"/>
      <c r="V26" s="255"/>
      <c r="W26" s="255"/>
      <c r="X26" s="255"/>
      <c r="Y26" s="255"/>
      <c r="Z26" s="255"/>
    </row>
    <row r="27" spans="1:26" ht="146.25" customHeight="1" x14ac:dyDescent="0.25">
      <c r="A27" s="714"/>
      <c r="B27" s="714"/>
      <c r="C27" s="703"/>
      <c r="D27" s="726" t="s">
        <v>144</v>
      </c>
      <c r="E27" s="759" t="s">
        <v>895</v>
      </c>
      <c r="F27" s="721" t="s">
        <v>896</v>
      </c>
      <c r="G27" s="721" t="s">
        <v>897</v>
      </c>
      <c r="H27" s="696" t="s">
        <v>1075</v>
      </c>
      <c r="I27" s="721" t="s">
        <v>1094</v>
      </c>
      <c r="J27" s="759">
        <v>200</v>
      </c>
      <c r="K27" s="666" t="s">
        <v>910</v>
      </c>
      <c r="L27" s="759" t="s">
        <v>1188</v>
      </c>
      <c r="M27" s="811" t="s">
        <v>170</v>
      </c>
      <c r="N27" s="766" t="s">
        <v>1041</v>
      </c>
      <c r="O27" s="384" t="s">
        <v>1071</v>
      </c>
      <c r="P27" s="675" t="s">
        <v>910</v>
      </c>
      <c r="Q27" s="675" t="s">
        <v>1189</v>
      </c>
      <c r="R27" s="389" t="s">
        <v>1190</v>
      </c>
      <c r="S27" s="831" t="s">
        <v>170</v>
      </c>
      <c r="T27" s="389" t="s">
        <v>1187</v>
      </c>
      <c r="U27" s="375">
        <v>15017</v>
      </c>
    </row>
    <row r="28" spans="1:26" ht="42" hidden="1" customHeight="1" x14ac:dyDescent="0.25">
      <c r="A28" s="714"/>
      <c r="B28" s="714"/>
      <c r="C28" s="703"/>
      <c r="D28" s="726"/>
      <c r="E28" s="759"/>
      <c r="F28" s="721"/>
      <c r="G28" s="721"/>
      <c r="H28" s="697"/>
      <c r="I28" s="721"/>
      <c r="J28" s="759"/>
      <c r="K28" s="666"/>
      <c r="L28" s="759"/>
      <c r="M28" s="812"/>
      <c r="N28" s="766"/>
      <c r="O28" s="410"/>
      <c r="P28" s="676"/>
      <c r="Q28" s="676"/>
      <c r="R28" s="389"/>
      <c r="S28" s="832"/>
      <c r="T28" s="389"/>
      <c r="U28" s="376" t="s">
        <v>1071</v>
      </c>
    </row>
    <row r="29" spans="1:26" s="255" customFormat="1" ht="115.5" customHeight="1" x14ac:dyDescent="0.25">
      <c r="A29" s="714"/>
      <c r="B29" s="714"/>
      <c r="C29" s="703"/>
      <c r="D29" s="355" t="s">
        <v>899</v>
      </c>
      <c r="E29" s="355" t="s">
        <v>900</v>
      </c>
      <c r="F29" s="355" t="s">
        <v>901</v>
      </c>
      <c r="G29" s="355" t="s">
        <v>902</v>
      </c>
      <c r="H29" s="387" t="s">
        <v>1140</v>
      </c>
      <c r="I29" s="355" t="s">
        <v>1095</v>
      </c>
      <c r="J29" s="354">
        <v>4</v>
      </c>
      <c r="K29" s="371" t="s">
        <v>911</v>
      </c>
      <c r="L29" s="370" t="s">
        <v>1036</v>
      </c>
      <c r="M29" s="371" t="s">
        <v>916</v>
      </c>
      <c r="N29" s="370" t="s">
        <v>1044</v>
      </c>
      <c r="O29" s="361" t="s">
        <v>1071</v>
      </c>
      <c r="P29" s="395" t="s">
        <v>911</v>
      </c>
      <c r="Q29" s="395" t="s">
        <v>911</v>
      </c>
      <c r="R29" s="391" t="s">
        <v>1191</v>
      </c>
      <c r="S29" s="386" t="s">
        <v>916</v>
      </c>
      <c r="T29" s="391" t="s">
        <v>807</v>
      </c>
      <c r="U29" s="361" t="s">
        <v>1071</v>
      </c>
    </row>
    <row r="30" spans="1:26" ht="43.5" customHeight="1" x14ac:dyDescent="0.25">
      <c r="A30" s="760" t="s">
        <v>917</v>
      </c>
      <c r="B30" s="760"/>
      <c r="C30" s="760"/>
      <c r="D30" s="760"/>
      <c r="E30" s="760"/>
      <c r="F30" s="760"/>
      <c r="G30" s="760"/>
      <c r="H30" s="760"/>
      <c r="I30" s="760"/>
      <c r="J30" s="760"/>
      <c r="K30" s="760"/>
      <c r="L30" s="760"/>
      <c r="M30" s="760"/>
      <c r="N30" s="760"/>
      <c r="O30" s="760"/>
      <c r="P30" s="760"/>
      <c r="Q30" s="760"/>
      <c r="R30" s="760"/>
      <c r="S30" s="760"/>
      <c r="T30" s="760"/>
      <c r="U30" s="760"/>
    </row>
    <row r="31" spans="1:26" s="252" customFormat="1" ht="54.75" customHeight="1" x14ac:dyDescent="0.25">
      <c r="A31" s="714" t="s">
        <v>124</v>
      </c>
      <c r="B31" s="714" t="s">
        <v>125</v>
      </c>
      <c r="C31" s="761" t="s">
        <v>123</v>
      </c>
      <c r="D31" s="726" t="s">
        <v>919</v>
      </c>
      <c r="E31" s="758" t="s">
        <v>920</v>
      </c>
      <c r="F31" s="758" t="s">
        <v>921</v>
      </c>
      <c r="G31" s="762" t="s">
        <v>922</v>
      </c>
      <c r="H31" s="746" t="s">
        <v>898</v>
      </c>
      <c r="I31" s="753" t="s">
        <v>1096</v>
      </c>
      <c r="J31" s="754">
        <v>5</v>
      </c>
      <c r="K31" s="750" t="s">
        <v>145</v>
      </c>
      <c r="L31" s="737" t="s">
        <v>15</v>
      </c>
      <c r="M31" s="750" t="s">
        <v>145</v>
      </c>
      <c r="N31" s="666" t="s">
        <v>15</v>
      </c>
      <c r="O31" s="746" t="s">
        <v>1075</v>
      </c>
      <c r="P31" s="694" t="s">
        <v>1128</v>
      </c>
      <c r="Q31" s="675" t="s">
        <v>1229</v>
      </c>
      <c r="R31" s="675" t="s">
        <v>1230</v>
      </c>
      <c r="S31" s="770" t="s">
        <v>1150</v>
      </c>
      <c r="T31" s="675" t="s">
        <v>1160</v>
      </c>
      <c r="U31" s="746"/>
    </row>
    <row r="32" spans="1:26" s="252" customFormat="1" ht="99" customHeight="1" x14ac:dyDescent="0.25">
      <c r="A32" s="714"/>
      <c r="B32" s="714"/>
      <c r="C32" s="761"/>
      <c r="D32" s="726"/>
      <c r="E32" s="758"/>
      <c r="F32" s="758"/>
      <c r="G32" s="762"/>
      <c r="H32" s="747"/>
      <c r="I32" s="753"/>
      <c r="J32" s="754"/>
      <c r="K32" s="750"/>
      <c r="L32" s="750"/>
      <c r="M32" s="750"/>
      <c r="N32" s="666"/>
      <c r="O32" s="747"/>
      <c r="P32" s="695"/>
      <c r="Q32" s="688"/>
      <c r="R32" s="682"/>
      <c r="S32" s="833"/>
      <c r="T32" s="682"/>
      <c r="U32" s="747"/>
    </row>
    <row r="33" spans="1:26" s="252" customFormat="1" ht="47.25" customHeight="1" x14ac:dyDescent="0.25">
      <c r="A33" s="714"/>
      <c r="B33" s="714"/>
      <c r="C33" s="761"/>
      <c r="D33" s="726" t="s">
        <v>923</v>
      </c>
      <c r="E33" s="758" t="s">
        <v>924</v>
      </c>
      <c r="F33" s="758" t="s">
        <v>925</v>
      </c>
      <c r="G33" s="758" t="s">
        <v>926</v>
      </c>
      <c r="H33" s="746" t="s">
        <v>886</v>
      </c>
      <c r="I33" s="753" t="s">
        <v>1097</v>
      </c>
      <c r="J33" s="756" t="s">
        <v>1028</v>
      </c>
      <c r="K33" s="750" t="s">
        <v>145</v>
      </c>
      <c r="L33" s="677" t="s">
        <v>15</v>
      </c>
      <c r="M33" s="757" t="s">
        <v>145</v>
      </c>
      <c r="N33" s="666" t="s">
        <v>15</v>
      </c>
      <c r="O33" s="746" t="s">
        <v>1071</v>
      </c>
      <c r="P33" s="811" t="s">
        <v>1129</v>
      </c>
      <c r="Q33" s="675" t="s">
        <v>1158</v>
      </c>
      <c r="R33" s="675" t="s">
        <v>1158</v>
      </c>
      <c r="S33" s="675" t="s">
        <v>1149</v>
      </c>
      <c r="T33" s="675" t="s">
        <v>807</v>
      </c>
      <c r="U33" s="746"/>
    </row>
    <row r="34" spans="1:26" s="252" customFormat="1" ht="105.75" customHeight="1" x14ac:dyDescent="0.25">
      <c r="A34" s="714"/>
      <c r="B34" s="714"/>
      <c r="C34" s="761"/>
      <c r="D34" s="726"/>
      <c r="E34" s="758"/>
      <c r="F34" s="758"/>
      <c r="G34" s="758"/>
      <c r="H34" s="747"/>
      <c r="I34" s="753"/>
      <c r="J34" s="756"/>
      <c r="K34" s="750"/>
      <c r="L34" s="677"/>
      <c r="M34" s="757"/>
      <c r="N34" s="666"/>
      <c r="O34" s="747"/>
      <c r="P34" s="812"/>
      <c r="Q34" s="676"/>
      <c r="R34" s="676"/>
      <c r="S34" s="682"/>
      <c r="T34" s="676"/>
      <c r="U34" s="747"/>
    </row>
    <row r="35" spans="1:26" s="252" customFormat="1" ht="133.5" customHeight="1" x14ac:dyDescent="0.25">
      <c r="A35" s="714"/>
      <c r="B35" s="714"/>
      <c r="C35" s="761"/>
      <c r="D35" s="397" t="s">
        <v>927</v>
      </c>
      <c r="E35" s="403" t="s">
        <v>928</v>
      </c>
      <c r="F35" s="403" t="s">
        <v>929</v>
      </c>
      <c r="G35" s="404" t="s">
        <v>930</v>
      </c>
      <c r="H35" s="405" t="s">
        <v>931</v>
      </c>
      <c r="I35" s="402" t="s">
        <v>1159</v>
      </c>
      <c r="J35" s="405" t="s">
        <v>1029</v>
      </c>
      <c r="K35" s="405" t="s">
        <v>145</v>
      </c>
      <c r="L35" s="400" t="s">
        <v>15</v>
      </c>
      <c r="M35" s="401" t="s">
        <v>145</v>
      </c>
      <c r="N35" s="365" t="s">
        <v>15</v>
      </c>
      <c r="O35" s="392" t="s">
        <v>1071</v>
      </c>
      <c r="P35" s="394" t="s">
        <v>1130</v>
      </c>
      <c r="Q35" s="390" t="s">
        <v>1192</v>
      </c>
      <c r="R35" s="405" t="s">
        <v>1192</v>
      </c>
      <c r="S35" s="394" t="s">
        <v>1151</v>
      </c>
      <c r="T35" s="394" t="s">
        <v>807</v>
      </c>
      <c r="U35" s="377">
        <v>150000</v>
      </c>
    </row>
    <row r="36" spans="1:26" s="257" customFormat="1" ht="49.5" customHeight="1" x14ac:dyDescent="0.25">
      <c r="A36" s="714"/>
      <c r="B36" s="714"/>
      <c r="C36" s="761"/>
      <c r="D36" s="751" t="s">
        <v>932</v>
      </c>
      <c r="E36" s="706" t="s">
        <v>933</v>
      </c>
      <c r="F36" s="734" t="s">
        <v>934</v>
      </c>
      <c r="G36" s="733" t="s">
        <v>935</v>
      </c>
      <c r="H36" s="746" t="s">
        <v>1075</v>
      </c>
      <c r="I36" s="755" t="s">
        <v>1098</v>
      </c>
      <c r="J36" s="756" t="s">
        <v>1030</v>
      </c>
      <c r="K36" s="757" t="s">
        <v>145</v>
      </c>
      <c r="L36" s="750" t="s">
        <v>15</v>
      </c>
      <c r="M36" s="757" t="s">
        <v>15</v>
      </c>
      <c r="N36" s="681" t="s">
        <v>15</v>
      </c>
      <c r="O36" s="746" t="s">
        <v>1201</v>
      </c>
      <c r="P36" s="685" t="s">
        <v>1131</v>
      </c>
      <c r="Q36" s="683" t="s">
        <v>1213</v>
      </c>
      <c r="R36" s="683" t="s">
        <v>1224</v>
      </c>
      <c r="S36" s="685" t="s">
        <v>913</v>
      </c>
      <c r="T36" s="683" t="s">
        <v>1212</v>
      </c>
      <c r="U36" s="746">
        <v>364012</v>
      </c>
      <c r="V36" s="252"/>
      <c r="W36" s="252"/>
      <c r="X36" s="252"/>
      <c r="Y36" s="252"/>
      <c r="Z36" s="252"/>
    </row>
    <row r="37" spans="1:26" s="252" customFormat="1" ht="139.5" customHeight="1" x14ac:dyDescent="0.25">
      <c r="A37" s="714"/>
      <c r="B37" s="714"/>
      <c r="C37" s="761"/>
      <c r="D37" s="752"/>
      <c r="E37" s="706"/>
      <c r="F37" s="734"/>
      <c r="G37" s="733"/>
      <c r="H37" s="747"/>
      <c r="I37" s="755"/>
      <c r="J37" s="756"/>
      <c r="K37" s="757"/>
      <c r="L37" s="750"/>
      <c r="M37" s="757"/>
      <c r="N37" s="693"/>
      <c r="O37" s="747"/>
      <c r="P37" s="686"/>
      <c r="Q37" s="814"/>
      <c r="R37" s="684"/>
      <c r="S37" s="686"/>
      <c r="T37" s="687"/>
      <c r="U37" s="747"/>
    </row>
    <row r="38" spans="1:26" s="252" customFormat="1" ht="51" customHeight="1" x14ac:dyDescent="0.25">
      <c r="A38" s="714"/>
      <c r="B38" s="714"/>
      <c r="C38" s="761"/>
      <c r="D38" s="733" t="s">
        <v>936</v>
      </c>
      <c r="E38" s="726" t="s">
        <v>937</v>
      </c>
      <c r="F38" s="734" t="s">
        <v>938</v>
      </c>
      <c r="G38" s="733" t="s">
        <v>939</v>
      </c>
      <c r="H38" s="746" t="s">
        <v>176</v>
      </c>
      <c r="I38" s="755" t="s">
        <v>1099</v>
      </c>
      <c r="J38" s="756" t="s">
        <v>1031</v>
      </c>
      <c r="K38" s="757" t="s">
        <v>1060</v>
      </c>
      <c r="L38" s="737" t="s">
        <v>1061</v>
      </c>
      <c r="M38" s="757" t="s">
        <v>1062</v>
      </c>
      <c r="N38" s="818" t="s">
        <v>807</v>
      </c>
      <c r="O38" s="746" t="s">
        <v>1071</v>
      </c>
      <c r="P38" s="813" t="s">
        <v>1163</v>
      </c>
      <c r="Q38" s="813" t="s">
        <v>1215</v>
      </c>
      <c r="R38" s="813" t="s">
        <v>1162</v>
      </c>
      <c r="S38" s="813" t="s">
        <v>1161</v>
      </c>
      <c r="T38" s="813" t="s">
        <v>1214</v>
      </c>
      <c r="U38" s="746" t="s">
        <v>1071</v>
      </c>
    </row>
    <row r="39" spans="1:26" s="252" customFormat="1" ht="181.5" customHeight="1" x14ac:dyDescent="0.25">
      <c r="A39" s="714"/>
      <c r="B39" s="714"/>
      <c r="C39" s="761"/>
      <c r="D39" s="733"/>
      <c r="E39" s="726"/>
      <c r="F39" s="734"/>
      <c r="G39" s="733"/>
      <c r="H39" s="747"/>
      <c r="I39" s="755"/>
      <c r="J39" s="756"/>
      <c r="K39" s="757"/>
      <c r="L39" s="737"/>
      <c r="M39" s="757"/>
      <c r="N39" s="818"/>
      <c r="O39" s="747"/>
      <c r="P39" s="814"/>
      <c r="Q39" s="687"/>
      <c r="R39" s="687"/>
      <c r="S39" s="814"/>
      <c r="T39" s="814"/>
      <c r="U39" s="747"/>
    </row>
    <row r="40" spans="1:26" ht="37.5" customHeight="1" x14ac:dyDescent="0.3">
      <c r="A40" s="739" t="s">
        <v>940</v>
      </c>
      <c r="B40" s="739"/>
      <c r="C40" s="739"/>
      <c r="D40" s="739"/>
      <c r="E40" s="739"/>
      <c r="F40" s="739"/>
      <c r="G40" s="739"/>
      <c r="H40" s="739"/>
      <c r="I40" s="739"/>
      <c r="J40" s="739"/>
      <c r="K40" s="739"/>
      <c r="L40" s="739"/>
      <c r="M40" s="739"/>
      <c r="N40" s="739"/>
      <c r="O40" s="739"/>
      <c r="P40" s="739"/>
      <c r="Q40" s="739"/>
      <c r="R40" s="739"/>
      <c r="S40" s="739"/>
      <c r="T40" s="739"/>
      <c r="U40" s="739"/>
    </row>
    <row r="41" spans="1:26" s="252" customFormat="1" ht="43.5" customHeight="1" x14ac:dyDescent="0.25">
      <c r="A41" s="740" t="str">
        <f>'[1]SEDP '!A46</f>
        <v>PROMOTING SOCIAL COHESION ACROSS SOCIETY</v>
      </c>
      <c r="B41" s="740" t="str">
        <f>'[1]SEDP '!B46</f>
        <v xml:space="preserve">LOCAL ECONOMIC AND SOCIAL DEVELOPMENT </v>
      </c>
      <c r="C41" s="741" t="str">
        <f>'[1]SEDP '!$C$46</f>
        <v>To increase the GDP of HGDM by 3% by 2030 so as to improve the socio-economic welbeing of it citizens</v>
      </c>
      <c r="D41" s="726" t="s">
        <v>977</v>
      </c>
      <c r="E41" s="727" t="s">
        <v>978</v>
      </c>
      <c r="F41" s="706" t="s">
        <v>941</v>
      </c>
      <c r="G41" s="742" t="s">
        <v>942</v>
      </c>
      <c r="H41" s="802" t="s">
        <v>111</v>
      </c>
      <c r="I41" s="705" t="s">
        <v>1100</v>
      </c>
      <c r="J41" s="735" t="s">
        <v>956</v>
      </c>
      <c r="K41" s="736" t="s">
        <v>1063</v>
      </c>
      <c r="L41" s="737" t="s">
        <v>1064</v>
      </c>
      <c r="M41" s="738" t="s">
        <v>959</v>
      </c>
      <c r="N41" s="775" t="s">
        <v>807</v>
      </c>
      <c r="O41" s="744" t="s">
        <v>1076</v>
      </c>
      <c r="P41" s="678" t="s">
        <v>145</v>
      </c>
      <c r="Q41" s="840" t="s">
        <v>15</v>
      </c>
      <c r="R41" s="737" t="s">
        <v>1164</v>
      </c>
      <c r="S41" s="738" t="s">
        <v>959</v>
      </c>
      <c r="T41" s="691" t="s">
        <v>807</v>
      </c>
      <c r="U41" s="744">
        <v>208940</v>
      </c>
    </row>
    <row r="42" spans="1:26" s="252" customFormat="1" ht="180.75" customHeight="1" x14ac:dyDescent="0.25">
      <c r="A42" s="740"/>
      <c r="B42" s="740"/>
      <c r="C42" s="741"/>
      <c r="D42" s="726"/>
      <c r="E42" s="727"/>
      <c r="F42" s="706"/>
      <c r="G42" s="742"/>
      <c r="H42" s="803"/>
      <c r="I42" s="705"/>
      <c r="J42" s="735"/>
      <c r="K42" s="736"/>
      <c r="L42" s="737"/>
      <c r="M42" s="738"/>
      <c r="N42" s="775"/>
      <c r="O42" s="745"/>
      <c r="P42" s="679"/>
      <c r="Q42" s="841"/>
      <c r="R42" s="737"/>
      <c r="S42" s="738"/>
      <c r="T42" s="692"/>
      <c r="U42" s="745"/>
    </row>
    <row r="43" spans="1:26" s="252" customFormat="1" ht="39" customHeight="1" x14ac:dyDescent="0.25">
      <c r="A43" s="740"/>
      <c r="B43" s="740"/>
      <c r="C43" s="741"/>
      <c r="D43" s="726" t="s">
        <v>943</v>
      </c>
      <c r="E43" s="727" t="s">
        <v>944</v>
      </c>
      <c r="F43" s="706" t="s">
        <v>945</v>
      </c>
      <c r="G43" s="705" t="s">
        <v>946</v>
      </c>
      <c r="H43" s="744" t="s">
        <v>128</v>
      </c>
      <c r="I43" s="705" t="s">
        <v>1101</v>
      </c>
      <c r="J43" s="748">
        <v>1</v>
      </c>
      <c r="K43" s="749" t="s">
        <v>1065</v>
      </c>
      <c r="L43" s="750" t="s">
        <v>797</v>
      </c>
      <c r="M43" s="817" t="s">
        <v>913</v>
      </c>
      <c r="N43" s="819"/>
      <c r="O43" s="743" t="s">
        <v>1071</v>
      </c>
      <c r="P43" s="836" t="s">
        <v>1132</v>
      </c>
      <c r="Q43" s="836" t="s">
        <v>1165</v>
      </c>
      <c r="R43" s="836" t="s">
        <v>1166</v>
      </c>
      <c r="S43" s="834" t="s">
        <v>1152</v>
      </c>
      <c r="T43" s="681" t="s">
        <v>807</v>
      </c>
      <c r="U43" s="743">
        <v>234000</v>
      </c>
    </row>
    <row r="44" spans="1:26" s="252" customFormat="1" ht="156.75" customHeight="1" x14ac:dyDescent="0.25">
      <c r="A44" s="740"/>
      <c r="B44" s="740"/>
      <c r="C44" s="741"/>
      <c r="D44" s="726"/>
      <c r="E44" s="727"/>
      <c r="F44" s="706"/>
      <c r="G44" s="705"/>
      <c r="H44" s="745"/>
      <c r="I44" s="705"/>
      <c r="J44" s="748"/>
      <c r="K44" s="749"/>
      <c r="L44" s="750"/>
      <c r="M44" s="817"/>
      <c r="N44" s="819"/>
      <c r="O44" s="743"/>
      <c r="P44" s="837"/>
      <c r="Q44" s="837"/>
      <c r="R44" s="837"/>
      <c r="S44" s="835"/>
      <c r="T44" s="693"/>
      <c r="U44" s="743"/>
    </row>
    <row r="45" spans="1:26" s="257" customFormat="1" ht="51" customHeight="1" x14ac:dyDescent="0.25">
      <c r="A45" s="740"/>
      <c r="B45" s="740"/>
      <c r="C45" s="741"/>
      <c r="D45" s="726" t="s">
        <v>947</v>
      </c>
      <c r="E45" s="677" t="s">
        <v>951</v>
      </c>
      <c r="F45" s="711" t="s">
        <v>962</v>
      </c>
      <c r="G45" s="731" t="s">
        <v>952</v>
      </c>
      <c r="H45" s="806" t="s">
        <v>132</v>
      </c>
      <c r="I45" s="677" t="s">
        <v>1103</v>
      </c>
      <c r="J45" s="680">
        <v>41518</v>
      </c>
      <c r="K45" s="817" t="s">
        <v>957</v>
      </c>
      <c r="L45" s="694" t="s">
        <v>1066</v>
      </c>
      <c r="M45" s="680" t="s">
        <v>960</v>
      </c>
      <c r="N45" s="820" t="s">
        <v>807</v>
      </c>
      <c r="O45" s="826" t="s">
        <v>1077</v>
      </c>
      <c r="P45" s="678" t="s">
        <v>145</v>
      </c>
      <c r="Q45" s="667" t="s">
        <v>15</v>
      </c>
      <c r="R45" s="694" t="s">
        <v>1066</v>
      </c>
      <c r="S45" s="680" t="s">
        <v>960</v>
      </c>
      <c r="T45" s="667" t="s">
        <v>807</v>
      </c>
      <c r="U45" s="795">
        <v>40138</v>
      </c>
      <c r="V45" s="252"/>
      <c r="W45" s="252"/>
      <c r="X45" s="252"/>
      <c r="Y45" s="252"/>
      <c r="Z45" s="252"/>
    </row>
    <row r="46" spans="1:26" s="252" customFormat="1" ht="162" customHeight="1" x14ac:dyDescent="0.25">
      <c r="A46" s="740"/>
      <c r="B46" s="740"/>
      <c r="C46" s="741"/>
      <c r="D46" s="726"/>
      <c r="E46" s="677"/>
      <c r="F46" s="712"/>
      <c r="G46" s="732"/>
      <c r="H46" s="807"/>
      <c r="I46" s="677"/>
      <c r="J46" s="680"/>
      <c r="K46" s="817"/>
      <c r="L46" s="695"/>
      <c r="M46" s="680"/>
      <c r="N46" s="821"/>
      <c r="O46" s="826"/>
      <c r="P46" s="679"/>
      <c r="Q46" s="668"/>
      <c r="R46" s="695"/>
      <c r="S46" s="680"/>
      <c r="T46" s="668"/>
      <c r="U46" s="796"/>
    </row>
    <row r="47" spans="1:26" s="252" customFormat="1" ht="37.5" customHeight="1" x14ac:dyDescent="0.25">
      <c r="A47" s="740"/>
      <c r="B47" s="740"/>
      <c r="C47" s="741"/>
      <c r="D47" s="728"/>
      <c r="E47" s="729"/>
      <c r="F47" s="730"/>
      <c r="G47" s="705" t="s">
        <v>953</v>
      </c>
      <c r="H47" s="744" t="s">
        <v>110</v>
      </c>
      <c r="I47" s="705" t="s">
        <v>1102</v>
      </c>
      <c r="J47" s="680">
        <v>41579</v>
      </c>
      <c r="K47" s="680" t="s">
        <v>145</v>
      </c>
      <c r="L47" s="677" t="s">
        <v>15</v>
      </c>
      <c r="M47" s="680" t="s">
        <v>913</v>
      </c>
      <c r="N47" s="666" t="s">
        <v>15</v>
      </c>
      <c r="O47" s="743" t="s">
        <v>1078</v>
      </c>
      <c r="P47" s="678" t="s">
        <v>1133</v>
      </c>
      <c r="Q47" s="678" t="s">
        <v>1167</v>
      </c>
      <c r="R47" s="678" t="s">
        <v>1167</v>
      </c>
      <c r="S47" s="678" t="s">
        <v>1153</v>
      </c>
      <c r="T47" s="675" t="s">
        <v>807</v>
      </c>
      <c r="U47" s="743">
        <v>208172</v>
      </c>
    </row>
    <row r="48" spans="1:26" s="252" customFormat="1" ht="120" customHeight="1" x14ac:dyDescent="0.25">
      <c r="A48" s="740"/>
      <c r="B48" s="740"/>
      <c r="C48" s="741"/>
      <c r="D48" s="728"/>
      <c r="E48" s="729"/>
      <c r="F48" s="730"/>
      <c r="G48" s="705"/>
      <c r="H48" s="745"/>
      <c r="I48" s="705"/>
      <c r="J48" s="680"/>
      <c r="K48" s="680"/>
      <c r="L48" s="677"/>
      <c r="M48" s="680"/>
      <c r="N48" s="823"/>
      <c r="O48" s="743"/>
      <c r="P48" s="679"/>
      <c r="Q48" s="679"/>
      <c r="R48" s="679"/>
      <c r="S48" s="679"/>
      <c r="T48" s="676"/>
      <c r="U48" s="743"/>
    </row>
    <row r="49" spans="1:39" s="252" customFormat="1" ht="31.5" customHeight="1" x14ac:dyDescent="0.25">
      <c r="A49" s="740"/>
      <c r="B49" s="740"/>
      <c r="C49" s="741"/>
      <c r="D49" s="726"/>
      <c r="E49" s="706" t="s">
        <v>949</v>
      </c>
      <c r="F49" s="706" t="s">
        <v>963</v>
      </c>
      <c r="G49" s="705" t="s">
        <v>954</v>
      </c>
      <c r="H49" s="804" t="s">
        <v>1079</v>
      </c>
      <c r="I49" s="705" t="s">
        <v>1104</v>
      </c>
      <c r="J49" s="680">
        <v>41456</v>
      </c>
      <c r="K49" s="680" t="s">
        <v>958</v>
      </c>
      <c r="L49" s="690" t="s">
        <v>1067</v>
      </c>
      <c r="M49" s="678" t="s">
        <v>961</v>
      </c>
      <c r="N49" s="675" t="s">
        <v>807</v>
      </c>
      <c r="O49" s="743" t="s">
        <v>1080</v>
      </c>
      <c r="P49" s="678" t="s">
        <v>145</v>
      </c>
      <c r="Q49" s="675" t="s">
        <v>15</v>
      </c>
      <c r="R49" s="690" t="s">
        <v>1067</v>
      </c>
      <c r="S49" s="678" t="s">
        <v>961</v>
      </c>
      <c r="T49" s="675" t="s">
        <v>807</v>
      </c>
      <c r="U49" s="743">
        <v>98872</v>
      </c>
    </row>
    <row r="50" spans="1:39" s="257" customFormat="1" ht="111" customHeight="1" x14ac:dyDescent="0.25">
      <c r="A50" s="740"/>
      <c r="B50" s="740"/>
      <c r="C50" s="741"/>
      <c r="D50" s="726"/>
      <c r="E50" s="706"/>
      <c r="F50" s="706"/>
      <c r="G50" s="705"/>
      <c r="H50" s="805"/>
      <c r="I50" s="705"/>
      <c r="J50" s="680"/>
      <c r="K50" s="680"/>
      <c r="L50" s="690"/>
      <c r="M50" s="679"/>
      <c r="N50" s="824"/>
      <c r="O50" s="743"/>
      <c r="P50" s="679"/>
      <c r="Q50" s="676"/>
      <c r="R50" s="690"/>
      <c r="S50" s="679"/>
      <c r="T50" s="676"/>
      <c r="U50" s="743"/>
      <c r="V50" s="252"/>
      <c r="W50" s="252"/>
      <c r="X50" s="252"/>
      <c r="Y50" s="252"/>
      <c r="Z50" s="252"/>
    </row>
    <row r="51" spans="1:39" s="257" customFormat="1" ht="39.75" customHeight="1" x14ac:dyDescent="0.25">
      <c r="A51" s="740"/>
      <c r="B51" s="740"/>
      <c r="C51" s="741"/>
      <c r="D51" s="726" t="s">
        <v>948</v>
      </c>
      <c r="E51" s="706" t="s">
        <v>950</v>
      </c>
      <c r="F51" s="706" t="s">
        <v>964</v>
      </c>
      <c r="G51" s="706" t="s">
        <v>955</v>
      </c>
      <c r="H51" s="804" t="s">
        <v>111</v>
      </c>
      <c r="I51" s="705" t="s">
        <v>1105</v>
      </c>
      <c r="J51" s="800">
        <v>41852</v>
      </c>
      <c r="K51" s="680" t="s">
        <v>1068</v>
      </c>
      <c r="L51" s="690" t="s">
        <v>1069</v>
      </c>
      <c r="M51" s="680" t="s">
        <v>961</v>
      </c>
      <c r="N51" s="690" t="s">
        <v>807</v>
      </c>
      <c r="O51" s="744" t="s">
        <v>1081</v>
      </c>
      <c r="P51" s="678" t="s">
        <v>145</v>
      </c>
      <c r="Q51" s="667" t="s">
        <v>15</v>
      </c>
      <c r="R51" s="690" t="s">
        <v>1069</v>
      </c>
      <c r="S51" s="680" t="s">
        <v>961</v>
      </c>
      <c r="T51" s="667" t="s">
        <v>807</v>
      </c>
      <c r="U51" s="744">
        <v>199900</v>
      </c>
      <c r="V51" s="252"/>
      <c r="W51" s="252"/>
      <c r="X51" s="252"/>
      <c r="Y51" s="252"/>
      <c r="Z51" s="252"/>
    </row>
    <row r="52" spans="1:39" s="252" customFormat="1" ht="82.5" customHeight="1" x14ac:dyDescent="0.25">
      <c r="A52" s="740"/>
      <c r="B52" s="740"/>
      <c r="C52" s="741"/>
      <c r="D52" s="726"/>
      <c r="E52" s="706"/>
      <c r="F52" s="706"/>
      <c r="G52" s="706"/>
      <c r="H52" s="805"/>
      <c r="I52" s="705"/>
      <c r="J52" s="800"/>
      <c r="K52" s="680"/>
      <c r="L52" s="690"/>
      <c r="M52" s="680"/>
      <c r="N52" s="801"/>
      <c r="O52" s="745"/>
      <c r="P52" s="679"/>
      <c r="Q52" s="668"/>
      <c r="R52" s="690"/>
      <c r="S52" s="680"/>
      <c r="T52" s="668"/>
      <c r="U52" s="745"/>
    </row>
    <row r="53" spans="1:39" s="251" customFormat="1" ht="38.25" customHeight="1" x14ac:dyDescent="0.3">
      <c r="A53" s="722" t="s">
        <v>965</v>
      </c>
      <c r="B53" s="722"/>
      <c r="C53" s="722"/>
      <c r="D53" s="722"/>
      <c r="E53" s="722"/>
      <c r="F53" s="722"/>
      <c r="G53" s="722"/>
      <c r="H53" s="722"/>
      <c r="I53" s="722"/>
      <c r="J53" s="722"/>
      <c r="K53" s="722"/>
      <c r="L53" s="722"/>
      <c r="M53" s="722"/>
      <c r="N53" s="722"/>
      <c r="O53" s="722"/>
      <c r="P53" s="722"/>
      <c r="Q53" s="722"/>
      <c r="R53" s="722"/>
      <c r="S53" s="722"/>
      <c r="T53" s="722"/>
      <c r="U53" s="722"/>
      <c r="V53" s="258"/>
      <c r="W53" s="258"/>
      <c r="X53" s="258"/>
      <c r="Y53" s="258"/>
      <c r="Z53" s="258"/>
    </row>
    <row r="54" spans="1:39" ht="48.75" hidden="1" customHeight="1" x14ac:dyDescent="0.25">
      <c r="A54" s="444"/>
      <c r="B54" s="444"/>
      <c r="C54" s="434"/>
      <c r="D54" s="716"/>
      <c r="E54" s="351"/>
      <c r="F54" s="351"/>
      <c r="G54" s="351"/>
      <c r="H54" s="351"/>
      <c r="I54" s="351"/>
      <c r="J54" s="283"/>
      <c r="K54" s="283"/>
      <c r="L54" s="283"/>
      <c r="M54" s="283"/>
      <c r="N54" s="283"/>
      <c r="O54" s="283"/>
      <c r="P54" s="283"/>
      <c r="Q54" s="283"/>
      <c r="R54" s="283"/>
      <c r="S54" s="283"/>
      <c r="T54" s="283"/>
      <c r="U54" s="281"/>
    </row>
    <row r="55" spans="1:39" ht="32.25" customHeight="1" x14ac:dyDescent="0.25">
      <c r="A55" s="798" t="s">
        <v>124</v>
      </c>
      <c r="B55" s="799"/>
      <c r="C55" s="716"/>
      <c r="D55" s="716"/>
      <c r="E55" s="717" t="s">
        <v>966</v>
      </c>
      <c r="F55" s="717" t="s">
        <v>967</v>
      </c>
      <c r="G55" s="717" t="s">
        <v>979</v>
      </c>
      <c r="H55" s="723" t="s">
        <v>174</v>
      </c>
      <c r="I55" s="717" t="s">
        <v>1106</v>
      </c>
      <c r="J55" s="680">
        <v>41456</v>
      </c>
      <c r="K55" s="680" t="s">
        <v>983</v>
      </c>
      <c r="L55" s="690" t="s">
        <v>1052</v>
      </c>
      <c r="M55" s="680" t="s">
        <v>988</v>
      </c>
      <c r="N55" s="690" t="s">
        <v>807</v>
      </c>
      <c r="O55" s="675" t="s">
        <v>1077</v>
      </c>
      <c r="P55" s="678" t="s">
        <v>145</v>
      </c>
      <c r="Q55" s="667" t="s">
        <v>15</v>
      </c>
      <c r="R55" s="690" t="s">
        <v>1052</v>
      </c>
      <c r="S55" s="680" t="s">
        <v>988</v>
      </c>
      <c r="T55" s="667" t="s">
        <v>807</v>
      </c>
      <c r="U55" s="675">
        <v>68369</v>
      </c>
    </row>
    <row r="56" spans="1:39" s="252" customFormat="1" ht="168.75" customHeight="1" x14ac:dyDescent="0.25">
      <c r="A56" s="798"/>
      <c r="B56" s="799"/>
      <c r="C56" s="716"/>
      <c r="D56" s="716"/>
      <c r="E56" s="717"/>
      <c r="F56" s="717"/>
      <c r="G56" s="717"/>
      <c r="H56" s="725"/>
      <c r="I56" s="717"/>
      <c r="J56" s="680"/>
      <c r="K56" s="680"/>
      <c r="L56" s="690"/>
      <c r="M56" s="680"/>
      <c r="N56" s="690"/>
      <c r="O56" s="676"/>
      <c r="P56" s="679"/>
      <c r="Q56" s="668"/>
      <c r="R56" s="690"/>
      <c r="S56" s="680"/>
      <c r="T56" s="668"/>
      <c r="U56" s="676"/>
    </row>
    <row r="57" spans="1:39" s="252" customFormat="1" ht="40.5" customHeight="1" x14ac:dyDescent="0.25">
      <c r="A57" s="798"/>
      <c r="B57" s="799"/>
      <c r="C57" s="716"/>
      <c r="D57" s="716"/>
      <c r="E57" s="717" t="s">
        <v>966</v>
      </c>
      <c r="F57" s="717" t="s">
        <v>968</v>
      </c>
      <c r="G57" s="717" t="s">
        <v>980</v>
      </c>
      <c r="H57" s="723" t="s">
        <v>129</v>
      </c>
      <c r="I57" s="680" t="s">
        <v>1107</v>
      </c>
      <c r="J57" s="680">
        <v>41579</v>
      </c>
      <c r="K57" s="680" t="s">
        <v>984</v>
      </c>
      <c r="L57" s="690" t="s">
        <v>1053</v>
      </c>
      <c r="M57" s="680" t="s">
        <v>989</v>
      </c>
      <c r="N57" s="690" t="s">
        <v>807</v>
      </c>
      <c r="O57" s="675" t="s">
        <v>1071</v>
      </c>
      <c r="P57" s="678" t="s">
        <v>1169</v>
      </c>
      <c r="Q57" s="667" t="s">
        <v>1168</v>
      </c>
      <c r="R57" s="667" t="s">
        <v>1168</v>
      </c>
      <c r="S57" s="678" t="s">
        <v>1154</v>
      </c>
      <c r="T57" s="667" t="s">
        <v>807</v>
      </c>
      <c r="U57" s="675">
        <v>348630</v>
      </c>
    </row>
    <row r="58" spans="1:39" s="252" customFormat="1" ht="187.5" customHeight="1" x14ac:dyDescent="0.25">
      <c r="A58" s="798"/>
      <c r="B58" s="799"/>
      <c r="C58" s="716"/>
      <c r="D58" s="716"/>
      <c r="E58" s="717"/>
      <c r="F58" s="717"/>
      <c r="G58" s="717"/>
      <c r="H58" s="725"/>
      <c r="I58" s="680"/>
      <c r="J58" s="680"/>
      <c r="K58" s="680"/>
      <c r="L58" s="690"/>
      <c r="M58" s="680"/>
      <c r="N58" s="690"/>
      <c r="O58" s="676"/>
      <c r="P58" s="679"/>
      <c r="Q58" s="668"/>
      <c r="R58" s="668"/>
      <c r="S58" s="679"/>
      <c r="T58" s="668"/>
      <c r="U58" s="676"/>
    </row>
    <row r="59" spans="1:39" s="252" customFormat="1" ht="36.75" customHeight="1" x14ac:dyDescent="0.25">
      <c r="A59" s="798"/>
      <c r="B59" s="799"/>
      <c r="C59" s="716"/>
      <c r="D59" s="716"/>
      <c r="E59" s="721" t="s">
        <v>969</v>
      </c>
      <c r="F59" s="721" t="s">
        <v>970</v>
      </c>
      <c r="G59" s="718" t="s">
        <v>1082</v>
      </c>
      <c r="H59" s="723" t="s">
        <v>1083</v>
      </c>
      <c r="I59" s="680" t="s">
        <v>1108</v>
      </c>
      <c r="J59" s="680">
        <v>41456</v>
      </c>
      <c r="K59" s="680" t="s">
        <v>985</v>
      </c>
      <c r="L59" s="667" t="s">
        <v>1054</v>
      </c>
      <c r="M59" s="680" t="s">
        <v>990</v>
      </c>
      <c r="N59" s="667" t="s">
        <v>807</v>
      </c>
      <c r="O59" s="675" t="s">
        <v>1084</v>
      </c>
      <c r="P59" s="678" t="s">
        <v>145</v>
      </c>
      <c r="Q59" s="690" t="s">
        <v>15</v>
      </c>
      <c r="R59" s="667" t="s">
        <v>1054</v>
      </c>
      <c r="S59" s="680" t="s">
        <v>990</v>
      </c>
      <c r="T59" s="667" t="s">
        <v>807</v>
      </c>
      <c r="U59" s="696"/>
    </row>
    <row r="60" spans="1:39" s="252" customFormat="1" ht="125.25" customHeight="1" x14ac:dyDescent="0.25">
      <c r="A60" s="798"/>
      <c r="B60" s="799"/>
      <c r="C60" s="716"/>
      <c r="D60" s="716"/>
      <c r="E60" s="721"/>
      <c r="F60" s="721"/>
      <c r="G60" s="720"/>
      <c r="H60" s="724"/>
      <c r="I60" s="680"/>
      <c r="J60" s="680"/>
      <c r="K60" s="680"/>
      <c r="L60" s="668"/>
      <c r="M60" s="680"/>
      <c r="N60" s="668"/>
      <c r="O60" s="676"/>
      <c r="P60" s="679"/>
      <c r="Q60" s="690"/>
      <c r="R60" s="668"/>
      <c r="S60" s="680"/>
      <c r="T60" s="668"/>
      <c r="U60" s="697"/>
    </row>
    <row r="61" spans="1:39" s="252" customFormat="1" ht="125.25" customHeight="1" x14ac:dyDescent="0.25">
      <c r="A61" s="798"/>
      <c r="B61" s="799"/>
      <c r="C61" s="716"/>
      <c r="D61" s="434"/>
      <c r="E61" s="436" t="s">
        <v>1202</v>
      </c>
      <c r="F61" s="436"/>
      <c r="G61" s="446" t="s">
        <v>1203</v>
      </c>
      <c r="H61" s="724"/>
      <c r="I61" s="429" t="s">
        <v>1204</v>
      </c>
      <c r="J61" s="429">
        <v>42339</v>
      </c>
      <c r="K61" s="429" t="s">
        <v>145</v>
      </c>
      <c r="L61" s="447" t="s">
        <v>15</v>
      </c>
      <c r="M61" s="429" t="s">
        <v>15</v>
      </c>
      <c r="N61" s="447" t="s">
        <v>15</v>
      </c>
      <c r="O61" s="448" t="s">
        <v>15</v>
      </c>
      <c r="P61" s="449" t="s">
        <v>1205</v>
      </c>
      <c r="Q61" s="423" t="s">
        <v>1206</v>
      </c>
      <c r="R61" s="423" t="s">
        <v>1206</v>
      </c>
      <c r="S61" s="429" t="s">
        <v>1207</v>
      </c>
      <c r="T61" s="447" t="s">
        <v>807</v>
      </c>
      <c r="U61" s="450"/>
    </row>
    <row r="62" spans="1:39" s="252" customFormat="1" ht="51.75" customHeight="1" x14ac:dyDescent="0.25">
      <c r="A62" s="798"/>
      <c r="B62" s="799"/>
      <c r="C62" s="716"/>
      <c r="D62" s="716"/>
      <c r="E62" s="717" t="s">
        <v>971</v>
      </c>
      <c r="F62" s="717" t="s">
        <v>972</v>
      </c>
      <c r="G62" s="718" t="s">
        <v>1085</v>
      </c>
      <c r="H62" s="724"/>
      <c r="I62" s="680" t="s">
        <v>1109</v>
      </c>
      <c r="J62" s="680">
        <v>41487</v>
      </c>
      <c r="K62" s="680" t="s">
        <v>986</v>
      </c>
      <c r="L62" s="667" t="s">
        <v>1055</v>
      </c>
      <c r="M62" s="680" t="s">
        <v>990</v>
      </c>
      <c r="N62" s="667" t="s">
        <v>807</v>
      </c>
      <c r="O62" s="675"/>
      <c r="P62" s="678" t="s">
        <v>145</v>
      </c>
      <c r="Q62" s="667" t="s">
        <v>15</v>
      </c>
      <c r="R62" s="667" t="s">
        <v>1055</v>
      </c>
      <c r="S62" s="680" t="s">
        <v>990</v>
      </c>
      <c r="T62" s="667" t="s">
        <v>807</v>
      </c>
      <c r="U62" s="696"/>
      <c r="V62" s="380"/>
    </row>
    <row r="63" spans="1:39" s="252" customFormat="1" ht="51.75" customHeight="1" x14ac:dyDescent="0.25">
      <c r="A63" s="798"/>
      <c r="B63" s="799"/>
      <c r="C63" s="716"/>
      <c r="D63" s="716"/>
      <c r="E63" s="717"/>
      <c r="F63" s="717"/>
      <c r="G63" s="719"/>
      <c r="H63" s="724"/>
      <c r="I63" s="680"/>
      <c r="J63" s="680"/>
      <c r="K63" s="680"/>
      <c r="L63" s="689"/>
      <c r="M63" s="680"/>
      <c r="N63" s="689"/>
      <c r="O63" s="825"/>
      <c r="P63" s="822"/>
      <c r="Q63" s="689"/>
      <c r="R63" s="689"/>
      <c r="S63" s="680"/>
      <c r="T63" s="689"/>
      <c r="U63" s="797"/>
      <c r="V63" s="380"/>
    </row>
    <row r="64" spans="1:39" s="258" customFormat="1" ht="269.25" customHeight="1" x14ac:dyDescent="0.25">
      <c r="A64" s="798"/>
      <c r="B64" s="799"/>
      <c r="C64" s="716"/>
      <c r="D64" s="716"/>
      <c r="E64" s="717"/>
      <c r="F64" s="717"/>
      <c r="G64" s="720"/>
      <c r="H64" s="725"/>
      <c r="I64" s="680"/>
      <c r="J64" s="680"/>
      <c r="K64" s="680"/>
      <c r="L64" s="668"/>
      <c r="M64" s="680"/>
      <c r="N64" s="668"/>
      <c r="O64" s="676"/>
      <c r="P64" s="679"/>
      <c r="Q64" s="668"/>
      <c r="R64" s="668"/>
      <c r="S64" s="680"/>
      <c r="T64" s="668"/>
      <c r="U64" s="697"/>
      <c r="V64" s="380"/>
      <c r="W64" s="259"/>
      <c r="X64" s="259"/>
      <c r="Y64" s="259"/>
      <c r="Z64" s="381"/>
      <c r="AA64" s="259"/>
      <c r="AB64" s="259"/>
      <c r="AC64" s="259"/>
      <c r="AD64" s="259"/>
      <c r="AE64" s="259"/>
      <c r="AF64" s="259"/>
      <c r="AG64" s="259"/>
      <c r="AH64" s="259"/>
      <c r="AI64" s="259"/>
      <c r="AJ64" s="259"/>
      <c r="AK64" s="259"/>
      <c r="AL64" s="259"/>
      <c r="AM64" s="259"/>
    </row>
    <row r="65" spans="1:26" s="259" customFormat="1" ht="137.25" customHeight="1" x14ac:dyDescent="0.25">
      <c r="A65" s="798"/>
      <c r="B65" s="799"/>
      <c r="C65" s="716"/>
      <c r="D65" s="716"/>
      <c r="E65" s="435" t="s">
        <v>973</v>
      </c>
      <c r="F65" s="435" t="s">
        <v>974</v>
      </c>
      <c r="G65" s="437" t="s">
        <v>981</v>
      </c>
      <c r="H65" s="379" t="s">
        <v>1071</v>
      </c>
      <c r="I65" s="443" t="s">
        <v>1110</v>
      </c>
      <c r="J65" s="438">
        <v>4</v>
      </c>
      <c r="K65" s="429" t="s">
        <v>987</v>
      </c>
      <c r="L65" s="428" t="s">
        <v>1170</v>
      </c>
      <c r="M65" s="429" t="s">
        <v>991</v>
      </c>
      <c r="N65" s="442" t="s">
        <v>1056</v>
      </c>
      <c r="O65" s="383" t="s">
        <v>1071</v>
      </c>
      <c r="P65" s="429" t="s">
        <v>1134</v>
      </c>
      <c r="Q65" s="442" t="s">
        <v>1171</v>
      </c>
      <c r="R65" s="442" t="s">
        <v>1171</v>
      </c>
      <c r="S65" s="429" t="s">
        <v>991</v>
      </c>
      <c r="T65" s="442" t="s">
        <v>1160</v>
      </c>
      <c r="U65" s="383"/>
    </row>
    <row r="66" spans="1:26" s="259" customFormat="1" ht="192.75" customHeight="1" x14ac:dyDescent="0.25">
      <c r="A66" s="798"/>
      <c r="B66" s="799"/>
      <c r="C66" s="716"/>
      <c r="D66" s="716"/>
      <c r="E66" s="443" t="s">
        <v>975</v>
      </c>
      <c r="F66" s="443" t="s">
        <v>976</v>
      </c>
      <c r="G66" s="437" t="s">
        <v>982</v>
      </c>
      <c r="H66" s="421" t="s">
        <v>109</v>
      </c>
      <c r="I66" s="429" t="s">
        <v>1111</v>
      </c>
      <c r="J66" s="438" t="s">
        <v>87</v>
      </c>
      <c r="K66" s="429" t="s">
        <v>145</v>
      </c>
      <c r="L66" s="428" t="s">
        <v>15</v>
      </c>
      <c r="M66" s="429" t="s">
        <v>15</v>
      </c>
      <c r="N66" s="442" t="s">
        <v>15</v>
      </c>
      <c r="O66" s="442" t="s">
        <v>1071</v>
      </c>
      <c r="P66" s="429" t="s">
        <v>1135</v>
      </c>
      <c r="Q66" s="442" t="s">
        <v>1233</v>
      </c>
      <c r="R66" s="442" t="s">
        <v>1234</v>
      </c>
      <c r="S66" s="429" t="s">
        <v>1223</v>
      </c>
      <c r="T66" s="442" t="s">
        <v>1160</v>
      </c>
      <c r="U66" s="442">
        <v>0</v>
      </c>
    </row>
    <row r="67" spans="1:26" ht="27.75" customHeight="1" x14ac:dyDescent="0.3">
      <c r="A67" s="722" t="s">
        <v>992</v>
      </c>
      <c r="B67" s="722"/>
      <c r="C67" s="722"/>
      <c r="D67" s="285"/>
      <c r="E67" s="351"/>
      <c r="F67" s="284"/>
      <c r="G67" s="284"/>
      <c r="H67" s="284"/>
      <c r="I67" s="170"/>
      <c r="J67" s="285"/>
      <c r="K67" s="373"/>
      <c r="L67" s="373"/>
      <c r="M67" s="170"/>
      <c r="N67" s="170"/>
      <c r="O67" s="170"/>
      <c r="P67" s="170"/>
      <c r="Q67" s="170"/>
      <c r="R67" s="170"/>
      <c r="S67" s="170"/>
      <c r="T67" s="170"/>
      <c r="U67" s="285"/>
      <c r="V67" s="146"/>
      <c r="W67" s="146"/>
      <c r="X67" s="146"/>
      <c r="Y67" s="146"/>
      <c r="Z67" s="146"/>
    </row>
    <row r="68" spans="1:26" s="252" customFormat="1" ht="174" customHeight="1" x14ac:dyDescent="0.25">
      <c r="A68" s="714"/>
      <c r="B68" s="714"/>
      <c r="C68" s="715"/>
      <c r="D68" s="439" t="s">
        <v>993</v>
      </c>
      <c r="E68" s="440" t="s">
        <v>994</v>
      </c>
      <c r="F68" s="436" t="s">
        <v>995</v>
      </c>
      <c r="G68" s="436" t="s">
        <v>996</v>
      </c>
      <c r="H68" s="383" t="s">
        <v>860</v>
      </c>
      <c r="I68" s="436" t="s">
        <v>1112</v>
      </c>
      <c r="J68" s="437" t="s">
        <v>1006</v>
      </c>
      <c r="K68" s="422" t="s">
        <v>145</v>
      </c>
      <c r="L68" s="430"/>
      <c r="M68" s="422" t="s">
        <v>145</v>
      </c>
      <c r="N68" s="430" t="s">
        <v>15</v>
      </c>
      <c r="O68" s="442" t="s">
        <v>1071</v>
      </c>
      <c r="P68" s="422" t="s">
        <v>1136</v>
      </c>
      <c r="Q68" s="422" t="s">
        <v>1219</v>
      </c>
      <c r="R68" s="430" t="s">
        <v>1222</v>
      </c>
      <c r="S68" s="422" t="s">
        <v>1155</v>
      </c>
      <c r="T68" s="430" t="s">
        <v>1217</v>
      </c>
      <c r="U68" s="442"/>
    </row>
    <row r="69" spans="1:26" s="252" customFormat="1" ht="131.25" customHeight="1" x14ac:dyDescent="0.25">
      <c r="A69" s="714"/>
      <c r="B69" s="714"/>
      <c r="C69" s="715"/>
      <c r="D69" s="439" t="s">
        <v>997</v>
      </c>
      <c r="E69" s="437" t="s">
        <v>998</v>
      </c>
      <c r="F69" s="435" t="s">
        <v>999</v>
      </c>
      <c r="G69" s="435" t="s">
        <v>1000</v>
      </c>
      <c r="H69" s="421" t="s">
        <v>1005</v>
      </c>
      <c r="I69" s="435" t="s">
        <v>1113</v>
      </c>
      <c r="J69" s="422" t="s">
        <v>1006</v>
      </c>
      <c r="K69" s="422" t="s">
        <v>145</v>
      </c>
      <c r="L69" s="442" t="s">
        <v>15</v>
      </c>
      <c r="M69" s="422" t="s">
        <v>145</v>
      </c>
      <c r="N69" s="442" t="s">
        <v>15</v>
      </c>
      <c r="O69" s="442" t="s">
        <v>1071</v>
      </c>
      <c r="P69" s="422" t="s">
        <v>1143</v>
      </c>
      <c r="Q69" s="424" t="s">
        <v>1195</v>
      </c>
      <c r="R69" s="424" t="s">
        <v>1195</v>
      </c>
      <c r="S69" s="422" t="s">
        <v>1156</v>
      </c>
      <c r="T69" s="442" t="s">
        <v>807</v>
      </c>
      <c r="U69" s="383">
        <v>0</v>
      </c>
    </row>
    <row r="70" spans="1:26" s="252" customFormat="1" ht="222" customHeight="1" x14ac:dyDescent="0.25">
      <c r="A70" s="714"/>
      <c r="B70" s="714"/>
      <c r="C70" s="715"/>
      <c r="D70" s="439" t="s">
        <v>1001</v>
      </c>
      <c r="E70" s="451" t="s">
        <v>1002</v>
      </c>
      <c r="F70" s="451" t="s">
        <v>1003</v>
      </c>
      <c r="G70" s="451" t="s">
        <v>1004</v>
      </c>
      <c r="H70" s="383">
        <v>500000</v>
      </c>
      <c r="I70" s="422" t="s">
        <v>1114</v>
      </c>
      <c r="J70" s="422" t="s">
        <v>1006</v>
      </c>
      <c r="K70" s="422" t="s">
        <v>868</v>
      </c>
      <c r="L70" s="430" t="s">
        <v>1216</v>
      </c>
      <c r="M70" s="422" t="s">
        <v>1007</v>
      </c>
      <c r="N70" s="430" t="s">
        <v>807</v>
      </c>
      <c r="O70" s="430" t="s">
        <v>1071</v>
      </c>
      <c r="P70" s="422" t="s">
        <v>1137</v>
      </c>
      <c r="Q70" s="430" t="s">
        <v>1219</v>
      </c>
      <c r="R70" s="440" t="s">
        <v>1220</v>
      </c>
      <c r="S70" s="422" t="s">
        <v>1221</v>
      </c>
      <c r="T70" s="422" t="s">
        <v>1218</v>
      </c>
      <c r="U70" s="442"/>
    </row>
    <row r="71" spans="1:26" ht="41.25" customHeight="1" x14ac:dyDescent="0.3">
      <c r="A71" s="702" t="s">
        <v>1008</v>
      </c>
      <c r="B71" s="702"/>
      <c r="C71" s="702"/>
      <c r="D71" s="702"/>
      <c r="E71" s="702"/>
      <c r="F71" s="702"/>
      <c r="G71" s="702"/>
      <c r="H71" s="702"/>
      <c r="I71" s="702"/>
      <c r="J71" s="702"/>
      <c r="K71" s="702"/>
      <c r="L71" s="702"/>
      <c r="M71" s="702"/>
      <c r="N71" s="702"/>
      <c r="O71" s="702"/>
      <c r="P71" s="702"/>
      <c r="Q71" s="702"/>
      <c r="R71" s="702"/>
      <c r="S71" s="702"/>
      <c r="T71" s="702"/>
      <c r="U71" s="702"/>
      <c r="V71" s="146"/>
      <c r="W71" s="146"/>
      <c r="X71" s="146"/>
      <c r="Y71" s="146"/>
      <c r="Z71" s="146"/>
    </row>
    <row r="72" spans="1:26" s="252" customFormat="1" ht="45.75" customHeight="1" x14ac:dyDescent="0.25">
      <c r="A72" s="703" t="s">
        <v>1009</v>
      </c>
      <c r="B72" s="703" t="s">
        <v>125</v>
      </c>
      <c r="C72" s="704" t="s">
        <v>1010</v>
      </c>
      <c r="D72" s="705" t="s">
        <v>1011</v>
      </c>
      <c r="E72" s="705" t="s">
        <v>22</v>
      </c>
      <c r="F72" s="705" t="s">
        <v>23</v>
      </c>
      <c r="G72" s="705" t="s">
        <v>1026</v>
      </c>
      <c r="H72" s="802" t="s">
        <v>176</v>
      </c>
      <c r="I72" s="698" t="s">
        <v>1115</v>
      </c>
      <c r="J72" s="699">
        <v>4</v>
      </c>
      <c r="K72" s="700" t="s">
        <v>147</v>
      </c>
      <c r="L72" s="701" t="s">
        <v>1057</v>
      </c>
      <c r="M72" s="700" t="s">
        <v>913</v>
      </c>
      <c r="N72" s="671" t="s">
        <v>807</v>
      </c>
      <c r="O72" s="744" t="s">
        <v>1086</v>
      </c>
      <c r="P72" s="838" t="s">
        <v>147</v>
      </c>
      <c r="Q72" s="671" t="s">
        <v>1193</v>
      </c>
      <c r="R72" s="671" t="s">
        <v>1194</v>
      </c>
      <c r="S72" s="672" t="s">
        <v>1157</v>
      </c>
      <c r="T72" s="426"/>
      <c r="U72" s="744">
        <v>153888</v>
      </c>
    </row>
    <row r="73" spans="1:26" s="252" customFormat="1" ht="92.25" customHeight="1" x14ac:dyDescent="0.25">
      <c r="A73" s="703"/>
      <c r="B73" s="703"/>
      <c r="C73" s="704"/>
      <c r="D73" s="706"/>
      <c r="E73" s="705"/>
      <c r="F73" s="705"/>
      <c r="G73" s="705"/>
      <c r="H73" s="827"/>
      <c r="I73" s="698"/>
      <c r="J73" s="699"/>
      <c r="K73" s="700"/>
      <c r="L73" s="701"/>
      <c r="M73" s="700"/>
      <c r="N73" s="671"/>
      <c r="O73" s="794"/>
      <c r="P73" s="839"/>
      <c r="Q73" s="671"/>
      <c r="R73" s="671"/>
      <c r="S73" s="673"/>
      <c r="T73" s="427" t="s">
        <v>807</v>
      </c>
      <c r="U73" s="794"/>
    </row>
    <row r="74" spans="1:26" s="252" customFormat="1" ht="123" customHeight="1" x14ac:dyDescent="0.25">
      <c r="A74" s="703"/>
      <c r="B74" s="703"/>
      <c r="C74" s="704"/>
      <c r="D74" s="706"/>
      <c r="E74" s="706"/>
      <c r="F74" s="706"/>
      <c r="G74" s="354" t="s">
        <v>1027</v>
      </c>
      <c r="H74" s="803"/>
      <c r="I74" s="425" t="s">
        <v>1116</v>
      </c>
      <c r="J74" s="431">
        <v>14</v>
      </c>
      <c r="K74" s="352" t="s">
        <v>145</v>
      </c>
      <c r="L74" s="425" t="s">
        <v>15</v>
      </c>
      <c r="M74" s="352" t="s">
        <v>15</v>
      </c>
      <c r="N74" s="430" t="s">
        <v>15</v>
      </c>
      <c r="O74" s="745"/>
      <c r="P74" s="352" t="s">
        <v>1138</v>
      </c>
      <c r="Q74" s="424" t="s">
        <v>1195</v>
      </c>
      <c r="R74" s="424" t="s">
        <v>1195</v>
      </c>
      <c r="S74" s="674"/>
      <c r="T74" s="424" t="s">
        <v>807</v>
      </c>
      <c r="U74" s="745"/>
    </row>
    <row r="75" spans="1:26" s="252" customFormat="1" ht="204.75" customHeight="1" x14ac:dyDescent="0.25">
      <c r="A75" s="703"/>
      <c r="B75" s="703"/>
      <c r="C75" s="704"/>
      <c r="D75" s="354" t="s">
        <v>1012</v>
      </c>
      <c r="E75" s="433" t="s">
        <v>1013</v>
      </c>
      <c r="F75" s="433" t="s">
        <v>1014</v>
      </c>
      <c r="G75" s="432" t="s">
        <v>1018</v>
      </c>
      <c r="H75" s="452">
        <v>800000</v>
      </c>
      <c r="I75" s="453" t="s">
        <v>1117</v>
      </c>
      <c r="J75" s="454" t="s">
        <v>1020</v>
      </c>
      <c r="K75" s="455" t="s">
        <v>1022</v>
      </c>
      <c r="L75" s="453" t="s">
        <v>1058</v>
      </c>
      <c r="M75" s="455" t="s">
        <v>1024</v>
      </c>
      <c r="N75" s="453" t="s">
        <v>15</v>
      </c>
      <c r="O75" s="441">
        <v>341172</v>
      </c>
      <c r="P75" s="455" t="s">
        <v>1144</v>
      </c>
      <c r="Q75" s="453" t="s">
        <v>1232</v>
      </c>
      <c r="R75" s="453" t="s">
        <v>1232</v>
      </c>
      <c r="S75" s="455" t="s">
        <v>1231</v>
      </c>
      <c r="T75" s="459" t="s">
        <v>807</v>
      </c>
      <c r="U75" s="441">
        <v>391240</v>
      </c>
    </row>
    <row r="76" spans="1:26" s="252" customFormat="1" ht="53.25" customHeight="1" x14ac:dyDescent="0.25">
      <c r="A76" s="703"/>
      <c r="B76" s="703"/>
      <c r="C76" s="704"/>
      <c r="D76" s="711" t="s">
        <v>1015</v>
      </c>
      <c r="E76" s="713" t="s">
        <v>1016</v>
      </c>
      <c r="F76" s="713" t="s">
        <v>1017</v>
      </c>
      <c r="G76" s="705" t="s">
        <v>1019</v>
      </c>
      <c r="H76" s="731" t="s">
        <v>128</v>
      </c>
      <c r="I76" s="707" t="s">
        <v>1118</v>
      </c>
      <c r="J76" s="708" t="s">
        <v>1021</v>
      </c>
      <c r="K76" s="710" t="s">
        <v>1023</v>
      </c>
      <c r="L76" s="671" t="s">
        <v>1059</v>
      </c>
      <c r="M76" s="710" t="s">
        <v>1025</v>
      </c>
      <c r="N76" s="690" t="s">
        <v>807</v>
      </c>
      <c r="O76" s="744" t="s">
        <v>1071</v>
      </c>
      <c r="P76" s="669" t="s">
        <v>1145</v>
      </c>
      <c r="Q76" s="667" t="s">
        <v>1196</v>
      </c>
      <c r="R76" s="667" t="s">
        <v>1196</v>
      </c>
      <c r="S76" s="669" t="s">
        <v>1119</v>
      </c>
      <c r="T76" s="667" t="s">
        <v>807</v>
      </c>
      <c r="U76" s="744">
        <v>0</v>
      </c>
    </row>
    <row r="77" spans="1:26" s="252" customFormat="1" ht="127.5" customHeight="1" x14ac:dyDescent="0.25">
      <c r="A77" s="703"/>
      <c r="B77" s="703"/>
      <c r="C77" s="704"/>
      <c r="D77" s="712"/>
      <c r="E77" s="713"/>
      <c r="F77" s="713"/>
      <c r="G77" s="705"/>
      <c r="H77" s="732"/>
      <c r="I77" s="692"/>
      <c r="J77" s="709"/>
      <c r="K77" s="710"/>
      <c r="L77" s="671"/>
      <c r="M77" s="710"/>
      <c r="N77" s="690"/>
      <c r="O77" s="745"/>
      <c r="P77" s="670"/>
      <c r="Q77" s="668"/>
      <c r="R77" s="668"/>
      <c r="S77" s="670"/>
      <c r="T77" s="668"/>
      <c r="U77" s="745"/>
    </row>
    <row r="78" spans="1:26" x14ac:dyDescent="0.25">
      <c r="A78" s="258"/>
      <c r="B78" s="258"/>
      <c r="C78" s="258"/>
      <c r="D78" s="258"/>
      <c r="E78" s="353"/>
      <c r="F78" s="353"/>
      <c r="G78" s="353"/>
      <c r="H78" s="353"/>
      <c r="I78" s="353"/>
      <c r="J78" s="258"/>
      <c r="K78" s="456"/>
      <c r="L78" s="456"/>
      <c r="M78" s="353"/>
      <c r="N78" s="353"/>
      <c r="O78" s="353"/>
      <c r="P78" s="353"/>
      <c r="Q78" s="353"/>
      <c r="R78" s="353"/>
      <c r="S78" s="353"/>
      <c r="T78" s="353"/>
      <c r="U78" s="258"/>
      <c r="V78" s="146"/>
      <c r="W78" s="146"/>
      <c r="X78" s="146"/>
      <c r="Y78" s="146"/>
      <c r="Z78" s="146"/>
    </row>
  </sheetData>
  <mergeCells count="457">
    <mergeCell ref="P43:P44"/>
    <mergeCell ref="Q33:Q34"/>
    <mergeCell ref="Q41:Q42"/>
    <mergeCell ref="R41:R42"/>
    <mergeCell ref="S41:S42"/>
    <mergeCell ref="Q38:Q39"/>
    <mergeCell ref="R38:R39"/>
    <mergeCell ref="S38:S39"/>
    <mergeCell ref="T38:T39"/>
    <mergeCell ref="Q36:Q37"/>
    <mergeCell ref="P76:P77"/>
    <mergeCell ref="S9:S10"/>
    <mergeCell ref="S11:S12"/>
    <mergeCell ref="S13:S14"/>
    <mergeCell ref="S15:S16"/>
    <mergeCell ref="S19:S20"/>
    <mergeCell ref="S22:S23"/>
    <mergeCell ref="S25:S26"/>
    <mergeCell ref="S27:S28"/>
    <mergeCell ref="S31:S32"/>
    <mergeCell ref="Q25:Q26"/>
    <mergeCell ref="R25:R26"/>
    <mergeCell ref="S43:S44"/>
    <mergeCell ref="Q43:Q44"/>
    <mergeCell ref="R43:R44"/>
    <mergeCell ref="S45:S46"/>
    <mergeCell ref="S47:S48"/>
    <mergeCell ref="S49:S50"/>
    <mergeCell ref="S51:S52"/>
    <mergeCell ref="S55:S56"/>
    <mergeCell ref="P72:P73"/>
    <mergeCell ref="P8:P9"/>
    <mergeCell ref="P10:P11"/>
    <mergeCell ref="P12:P13"/>
    <mergeCell ref="H76:H77"/>
    <mergeCell ref="O9:O10"/>
    <mergeCell ref="O11:O12"/>
    <mergeCell ref="O13:O14"/>
    <mergeCell ref="O15:O16"/>
    <mergeCell ref="O19:O20"/>
    <mergeCell ref="O22:O23"/>
    <mergeCell ref="O25:O26"/>
    <mergeCell ref="O31:O32"/>
    <mergeCell ref="O33:O34"/>
    <mergeCell ref="O36:O37"/>
    <mergeCell ref="O38:O39"/>
    <mergeCell ref="O41:O42"/>
    <mergeCell ref="O43:O44"/>
    <mergeCell ref="O45:O46"/>
    <mergeCell ref="O47:O48"/>
    <mergeCell ref="O49:O50"/>
    <mergeCell ref="O51:O52"/>
    <mergeCell ref="O55:O56"/>
    <mergeCell ref="O57:O58"/>
    <mergeCell ref="O72:O74"/>
    <mergeCell ref="O76:O77"/>
    <mergeCell ref="H8:H9"/>
    <mergeCell ref="H72:H74"/>
    <mergeCell ref="P57:P58"/>
    <mergeCell ref="P59:P60"/>
    <mergeCell ref="P62:P64"/>
    <mergeCell ref="I47:I48"/>
    <mergeCell ref="J47:J48"/>
    <mergeCell ref="K47:K48"/>
    <mergeCell ref="L47:L48"/>
    <mergeCell ref="M47:M48"/>
    <mergeCell ref="N47:N48"/>
    <mergeCell ref="I49:I50"/>
    <mergeCell ref="J49:J50"/>
    <mergeCell ref="K49:K50"/>
    <mergeCell ref="M49:M50"/>
    <mergeCell ref="N49:N50"/>
    <mergeCell ref="N62:N64"/>
    <mergeCell ref="L57:L58"/>
    <mergeCell ref="M57:M58"/>
    <mergeCell ref="N57:N58"/>
    <mergeCell ref="O62:O64"/>
    <mergeCell ref="N59:N60"/>
    <mergeCell ref="O59:O60"/>
    <mergeCell ref="N36:N37"/>
    <mergeCell ref="I38:I39"/>
    <mergeCell ref="J38:J39"/>
    <mergeCell ref="K38:K39"/>
    <mergeCell ref="P45:P46"/>
    <mergeCell ref="P47:P48"/>
    <mergeCell ref="P49:P50"/>
    <mergeCell ref="P51:P52"/>
    <mergeCell ref="P55:P56"/>
    <mergeCell ref="I45:I46"/>
    <mergeCell ref="J45:J46"/>
    <mergeCell ref="K45:K46"/>
    <mergeCell ref="M45:M46"/>
    <mergeCell ref="M38:M39"/>
    <mergeCell ref="N38:N39"/>
    <mergeCell ref="N41:N42"/>
    <mergeCell ref="M43:M44"/>
    <mergeCell ref="N43:N44"/>
    <mergeCell ref="L49:L50"/>
    <mergeCell ref="N55:N56"/>
    <mergeCell ref="N45:N46"/>
    <mergeCell ref="L45:L46"/>
    <mergeCell ref="L38:L39"/>
    <mergeCell ref="P41:P42"/>
    <mergeCell ref="L14:L15"/>
    <mergeCell ref="M14:M15"/>
    <mergeCell ref="N22:N23"/>
    <mergeCell ref="N25:N26"/>
    <mergeCell ref="J27:J28"/>
    <mergeCell ref="K27:K28"/>
    <mergeCell ref="L27:L28"/>
    <mergeCell ref="M27:M28"/>
    <mergeCell ref="N27:N28"/>
    <mergeCell ref="P14:P15"/>
    <mergeCell ref="P19:P20"/>
    <mergeCell ref="P22:P23"/>
    <mergeCell ref="P25:P26"/>
    <mergeCell ref="P27:P28"/>
    <mergeCell ref="P31:P32"/>
    <mergeCell ref="P33:P34"/>
    <mergeCell ref="P36:P37"/>
    <mergeCell ref="P38:P39"/>
    <mergeCell ref="H41:H42"/>
    <mergeCell ref="H43:H44"/>
    <mergeCell ref="H49:H50"/>
    <mergeCell ref="H55:H56"/>
    <mergeCell ref="H51:H52"/>
    <mergeCell ref="H14:H15"/>
    <mergeCell ref="H19:H20"/>
    <mergeCell ref="H22:H23"/>
    <mergeCell ref="H25:H26"/>
    <mergeCell ref="H27:H28"/>
    <mergeCell ref="H31:H32"/>
    <mergeCell ref="H33:H34"/>
    <mergeCell ref="H45:H46"/>
    <mergeCell ref="H47:H48"/>
    <mergeCell ref="U72:U74"/>
    <mergeCell ref="U76:U77"/>
    <mergeCell ref="U38:U39"/>
    <mergeCell ref="U41:U42"/>
    <mergeCell ref="U43:U44"/>
    <mergeCell ref="U45:U46"/>
    <mergeCell ref="U47:U48"/>
    <mergeCell ref="U57:U58"/>
    <mergeCell ref="U55:U56"/>
    <mergeCell ref="U62:U64"/>
    <mergeCell ref="A53:U53"/>
    <mergeCell ref="D54:D60"/>
    <mergeCell ref="A55:A66"/>
    <mergeCell ref="B55:B66"/>
    <mergeCell ref="C55:C64"/>
    <mergeCell ref="E55:E56"/>
    <mergeCell ref="F55:F56"/>
    <mergeCell ref="I51:I52"/>
    <mergeCell ref="J51:J52"/>
    <mergeCell ref="K51:K52"/>
    <mergeCell ref="L51:L52"/>
    <mergeCell ref="M51:M52"/>
    <mergeCell ref="N51:N52"/>
    <mergeCell ref="D51:D52"/>
    <mergeCell ref="U2:U6"/>
    <mergeCell ref="U8:U9"/>
    <mergeCell ref="U10:U11"/>
    <mergeCell ref="U12:U13"/>
    <mergeCell ref="U14:U15"/>
    <mergeCell ref="I1:J1"/>
    <mergeCell ref="A2:A5"/>
    <mergeCell ref="B2:B6"/>
    <mergeCell ref="C2:C6"/>
    <mergeCell ref="D2:D6"/>
    <mergeCell ref="E2:E6"/>
    <mergeCell ref="F2:F6"/>
    <mergeCell ref="G2:G6"/>
    <mergeCell ref="I2:I6"/>
    <mergeCell ref="J2:J4"/>
    <mergeCell ref="H2:H6"/>
    <mergeCell ref="K2:N5"/>
    <mergeCell ref="A7:A16"/>
    <mergeCell ref="B7:B16"/>
    <mergeCell ref="C7:C16"/>
    <mergeCell ref="N7:N8"/>
    <mergeCell ref="D8:D9"/>
    <mergeCell ref="E8:E9"/>
    <mergeCell ref="F8:F9"/>
    <mergeCell ref="L8:L9"/>
    <mergeCell ref="M8:M9"/>
    <mergeCell ref="N9:N10"/>
    <mergeCell ref="D10:D11"/>
    <mergeCell ref="E10:E11"/>
    <mergeCell ref="F10:F11"/>
    <mergeCell ref="G10:G11"/>
    <mergeCell ref="I10:I11"/>
    <mergeCell ref="G8:G9"/>
    <mergeCell ref="I8:I9"/>
    <mergeCell ref="J8:J9"/>
    <mergeCell ref="K8:K9"/>
    <mergeCell ref="J10:J11"/>
    <mergeCell ref="K10:K11"/>
    <mergeCell ref="L10:L11"/>
    <mergeCell ref="M10:M11"/>
    <mergeCell ref="N11:N12"/>
    <mergeCell ref="D12:D13"/>
    <mergeCell ref="E12:E13"/>
    <mergeCell ref="F12:F13"/>
    <mergeCell ref="G12:G13"/>
    <mergeCell ref="H10:H11"/>
    <mergeCell ref="H12:H13"/>
    <mergeCell ref="N13:N14"/>
    <mergeCell ref="D14:D15"/>
    <mergeCell ref="E14:E15"/>
    <mergeCell ref="F14:F15"/>
    <mergeCell ref="G14:G15"/>
    <mergeCell ref="I14:I15"/>
    <mergeCell ref="J14:J15"/>
    <mergeCell ref="K14:K15"/>
    <mergeCell ref="I12:I13"/>
    <mergeCell ref="J12:J13"/>
    <mergeCell ref="K12:K13"/>
    <mergeCell ref="L12:L13"/>
    <mergeCell ref="M12:M13"/>
    <mergeCell ref="I19:I20"/>
    <mergeCell ref="J19:J20"/>
    <mergeCell ref="K19:K20"/>
    <mergeCell ref="L19:L20"/>
    <mergeCell ref="M19:M20"/>
    <mergeCell ref="N19:N20"/>
    <mergeCell ref="A17:U17"/>
    <mergeCell ref="A18:A29"/>
    <mergeCell ref="B18:B29"/>
    <mergeCell ref="C18:C29"/>
    <mergeCell ref="D19:D20"/>
    <mergeCell ref="E19:E20"/>
    <mergeCell ref="F19:F20"/>
    <mergeCell ref="G19:G20"/>
    <mergeCell ref="U19:U20"/>
    <mergeCell ref="U22:U23"/>
    <mergeCell ref="U25:U26"/>
    <mergeCell ref="I22:I23"/>
    <mergeCell ref="J22:J23"/>
    <mergeCell ref="K22:K23"/>
    <mergeCell ref="L22:L23"/>
    <mergeCell ref="M22:M23"/>
    <mergeCell ref="D22:D23"/>
    <mergeCell ref="E22:E23"/>
    <mergeCell ref="F22:F23"/>
    <mergeCell ref="G22:G23"/>
    <mergeCell ref="I25:I26"/>
    <mergeCell ref="J25:J26"/>
    <mergeCell ref="K25:K26"/>
    <mergeCell ref="L25:L26"/>
    <mergeCell ref="M25:M26"/>
    <mergeCell ref="D25:D26"/>
    <mergeCell ref="E25:E26"/>
    <mergeCell ref="F25:F26"/>
    <mergeCell ref="G25:G26"/>
    <mergeCell ref="D27:D28"/>
    <mergeCell ref="E27:E28"/>
    <mergeCell ref="F27:F28"/>
    <mergeCell ref="G27:G28"/>
    <mergeCell ref="I27:I28"/>
    <mergeCell ref="N31:N32"/>
    <mergeCell ref="A30:U30"/>
    <mergeCell ref="A31:A39"/>
    <mergeCell ref="B31:B39"/>
    <mergeCell ref="C31:C39"/>
    <mergeCell ref="D31:D32"/>
    <mergeCell ref="E31:E32"/>
    <mergeCell ref="F31:F32"/>
    <mergeCell ref="G31:G32"/>
    <mergeCell ref="U31:U32"/>
    <mergeCell ref="U33:U34"/>
    <mergeCell ref="U36:U37"/>
    <mergeCell ref="I33:I34"/>
    <mergeCell ref="J33:J34"/>
    <mergeCell ref="K33:K34"/>
    <mergeCell ref="L33:L34"/>
    <mergeCell ref="M33:M34"/>
    <mergeCell ref="N33:N34"/>
    <mergeCell ref="D33:D34"/>
    <mergeCell ref="D36:D37"/>
    <mergeCell ref="E36:E37"/>
    <mergeCell ref="F36:F37"/>
    <mergeCell ref="G36:G37"/>
    <mergeCell ref="I31:I32"/>
    <mergeCell ref="J31:J32"/>
    <mergeCell ref="K31:K32"/>
    <mergeCell ref="L31:L32"/>
    <mergeCell ref="M31:M32"/>
    <mergeCell ref="I36:I37"/>
    <mergeCell ref="J36:J37"/>
    <mergeCell ref="K36:K37"/>
    <mergeCell ref="L36:L37"/>
    <mergeCell ref="M36:M37"/>
    <mergeCell ref="E33:E34"/>
    <mergeCell ref="F33:F34"/>
    <mergeCell ref="G33:G34"/>
    <mergeCell ref="H36:H37"/>
    <mergeCell ref="D38:D39"/>
    <mergeCell ref="E38:E39"/>
    <mergeCell ref="F38:F39"/>
    <mergeCell ref="G38:G39"/>
    <mergeCell ref="I41:I42"/>
    <mergeCell ref="J41:J42"/>
    <mergeCell ref="K41:K42"/>
    <mergeCell ref="L41:L42"/>
    <mergeCell ref="M41:M42"/>
    <mergeCell ref="A40:U40"/>
    <mergeCell ref="A41:A52"/>
    <mergeCell ref="B41:B52"/>
    <mergeCell ref="C41:C52"/>
    <mergeCell ref="D41:D42"/>
    <mergeCell ref="E41:E42"/>
    <mergeCell ref="F41:F42"/>
    <mergeCell ref="G41:G42"/>
    <mergeCell ref="U49:U50"/>
    <mergeCell ref="U51:U52"/>
    <mergeCell ref="I43:I44"/>
    <mergeCell ref="H38:H39"/>
    <mergeCell ref="J43:J44"/>
    <mergeCell ref="K43:K44"/>
    <mergeCell ref="L43:L44"/>
    <mergeCell ref="D43:D44"/>
    <mergeCell ref="E43:E44"/>
    <mergeCell ref="F43:F44"/>
    <mergeCell ref="G43:G44"/>
    <mergeCell ref="D47:D48"/>
    <mergeCell ref="E47:E48"/>
    <mergeCell ref="F47:F48"/>
    <mergeCell ref="G47:G48"/>
    <mergeCell ref="D45:D46"/>
    <mergeCell ref="E45:E46"/>
    <mergeCell ref="F45:F46"/>
    <mergeCell ref="G45:G46"/>
    <mergeCell ref="D49:D50"/>
    <mergeCell ref="E49:E50"/>
    <mergeCell ref="F49:F50"/>
    <mergeCell ref="G49:G50"/>
    <mergeCell ref="E51:E52"/>
    <mergeCell ref="F51:F52"/>
    <mergeCell ref="G51:G52"/>
    <mergeCell ref="L55:L56"/>
    <mergeCell ref="M55:M56"/>
    <mergeCell ref="E57:E58"/>
    <mergeCell ref="F57:F58"/>
    <mergeCell ref="G57:G58"/>
    <mergeCell ref="I57:I58"/>
    <mergeCell ref="J57:J58"/>
    <mergeCell ref="G55:G56"/>
    <mergeCell ref="I55:I56"/>
    <mergeCell ref="J55:J56"/>
    <mergeCell ref="K55:K56"/>
    <mergeCell ref="K57:K58"/>
    <mergeCell ref="H57:H58"/>
    <mergeCell ref="A68:A70"/>
    <mergeCell ref="B68:B70"/>
    <mergeCell ref="C68:C70"/>
    <mergeCell ref="J59:J60"/>
    <mergeCell ref="K59:K60"/>
    <mergeCell ref="L59:L60"/>
    <mergeCell ref="M59:M60"/>
    <mergeCell ref="D62:D64"/>
    <mergeCell ref="E62:E64"/>
    <mergeCell ref="F62:F64"/>
    <mergeCell ref="G62:G64"/>
    <mergeCell ref="I62:I64"/>
    <mergeCell ref="J62:J64"/>
    <mergeCell ref="E59:E60"/>
    <mergeCell ref="F59:F60"/>
    <mergeCell ref="G59:G60"/>
    <mergeCell ref="I59:I60"/>
    <mergeCell ref="K62:K64"/>
    <mergeCell ref="M62:M64"/>
    <mergeCell ref="C65:C66"/>
    <mergeCell ref="D65:D66"/>
    <mergeCell ref="A67:C67"/>
    <mergeCell ref="H59:H64"/>
    <mergeCell ref="L62:L64"/>
    <mergeCell ref="I72:I73"/>
    <mergeCell ref="J72:J73"/>
    <mergeCell ref="K72:K73"/>
    <mergeCell ref="L72:L73"/>
    <mergeCell ref="M72:M73"/>
    <mergeCell ref="N72:N73"/>
    <mergeCell ref="A71:U71"/>
    <mergeCell ref="A72:A77"/>
    <mergeCell ref="B72:B77"/>
    <mergeCell ref="C72:C77"/>
    <mergeCell ref="D72:D74"/>
    <mergeCell ref="E72:E74"/>
    <mergeCell ref="F72:F74"/>
    <mergeCell ref="G72:G73"/>
    <mergeCell ref="I76:I77"/>
    <mergeCell ref="J76:J77"/>
    <mergeCell ref="K76:K77"/>
    <mergeCell ref="L76:L77"/>
    <mergeCell ref="M76:M77"/>
    <mergeCell ref="N76:N77"/>
    <mergeCell ref="D76:D77"/>
    <mergeCell ref="E76:E77"/>
    <mergeCell ref="F76:F77"/>
    <mergeCell ref="G76:G77"/>
    <mergeCell ref="U59:U60"/>
    <mergeCell ref="Q49:Q50"/>
    <mergeCell ref="R49:R50"/>
    <mergeCell ref="T49:T50"/>
    <mergeCell ref="Q51:Q52"/>
    <mergeCell ref="R51:R52"/>
    <mergeCell ref="T51:T52"/>
    <mergeCell ref="Q55:Q56"/>
    <mergeCell ref="R55:R56"/>
    <mergeCell ref="T55:T56"/>
    <mergeCell ref="S57:S58"/>
    <mergeCell ref="S59:S60"/>
    <mergeCell ref="Q31:Q32"/>
    <mergeCell ref="Q62:Q64"/>
    <mergeCell ref="R62:R64"/>
    <mergeCell ref="T62:T64"/>
    <mergeCell ref="Q19:Q20"/>
    <mergeCell ref="R19:R20"/>
    <mergeCell ref="T19:T20"/>
    <mergeCell ref="Q57:Q58"/>
    <mergeCell ref="R57:R58"/>
    <mergeCell ref="T57:T58"/>
    <mergeCell ref="Q59:Q60"/>
    <mergeCell ref="R59:R60"/>
    <mergeCell ref="T59:T60"/>
    <mergeCell ref="T41:T42"/>
    <mergeCell ref="T43:T44"/>
    <mergeCell ref="Q45:Q46"/>
    <mergeCell ref="R45:R46"/>
    <mergeCell ref="T45:T46"/>
    <mergeCell ref="R31:R32"/>
    <mergeCell ref="T31:T32"/>
    <mergeCell ref="S33:S34"/>
    <mergeCell ref="T7:T8"/>
    <mergeCell ref="Q76:Q77"/>
    <mergeCell ref="R76:R77"/>
    <mergeCell ref="S76:S77"/>
    <mergeCell ref="T76:T77"/>
    <mergeCell ref="R72:R73"/>
    <mergeCell ref="Q72:Q73"/>
    <mergeCell ref="S72:S74"/>
    <mergeCell ref="Q9:Q10"/>
    <mergeCell ref="R15:R16"/>
    <mergeCell ref="Q22:Q23"/>
    <mergeCell ref="R22:R23"/>
    <mergeCell ref="T22:T23"/>
    <mergeCell ref="Q27:Q28"/>
    <mergeCell ref="R33:R34"/>
    <mergeCell ref="T33:T34"/>
    <mergeCell ref="Q47:Q48"/>
    <mergeCell ref="R47:R48"/>
    <mergeCell ref="T47:T48"/>
    <mergeCell ref="S62:S64"/>
    <mergeCell ref="T25:T26"/>
    <mergeCell ref="R36:R37"/>
    <mergeCell ref="S36:S37"/>
    <mergeCell ref="T36:T37"/>
  </mergeCells>
  <pageMargins left="0.70866141732283472" right="0.70866141732283472" top="0.74803149606299213" bottom="0.74803149606299213" header="0.31496062992125984" footer="0.31496062992125984"/>
  <pageSetup paperSize="9"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FINANCE</vt:lpstr>
      <vt:lpstr>Water 3</vt:lpstr>
      <vt:lpstr>Infra </vt:lpstr>
      <vt:lpstr>SDA</vt:lpstr>
      <vt:lpstr>SSDP</vt:lpstr>
      <vt:lpstr>FINANCE!Print_Area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Msizi Mazibuko</cp:lastModifiedBy>
  <cp:lastPrinted>2016-03-31T13:22:58Z</cp:lastPrinted>
  <dcterms:created xsi:type="dcterms:W3CDTF">2013-05-17T18:26:21Z</dcterms:created>
  <dcterms:modified xsi:type="dcterms:W3CDTF">2016-03-31T13:23:02Z</dcterms:modified>
</cp:coreProperties>
</file>